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\Downloads\ENTRSY WORKING FILE\FINAL SUBMISION\"/>
    </mc:Choice>
  </mc:AlternateContent>
  <xr:revisionPtr revIDLastSave="0" documentId="13_ncr:1_{B722D7E7-5D71-43F7-A8F3-6044DCC8776A}" xr6:coauthVersionLast="47" xr6:coauthVersionMax="47" xr10:uidLastSave="{00000000-0000-0000-0000-000000000000}"/>
  <bookViews>
    <workbookView xWindow="-120" yWindow="-120" windowWidth="20730" windowHeight="11040" firstSheet="1" activeTab="2" xr2:uid="{22B5C3A1-D364-43C5-A8C4-EEA14616290C}"/>
  </bookViews>
  <sheets>
    <sheet name="EXCEL DATA CLEANING" sheetId="1" r:id="rId1"/>
    <sheet name="PIVOT TABLE AND CHART" sheetId="4" r:id="rId2"/>
    <sheet name="POWER QRY DATA CLEANING" sheetId="2" r:id="rId3"/>
  </sheets>
  <definedNames>
    <definedName name="_xlnm._FilterDatabase" localSheetId="0" hidden="1">'EXCEL DATA CLEANING'!$A$1:$N$2274</definedName>
    <definedName name="ExternalData_1" localSheetId="2" hidden="1">'POWER QRY DATA CLEANING'!$A$1:$J$420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83" i="1" l="1"/>
  <c r="M2274" i="1"/>
  <c r="G2274" i="1"/>
  <c r="E2274" i="1"/>
  <c r="N2274" i="1" s="1"/>
  <c r="M2273" i="1"/>
  <c r="G2273" i="1"/>
  <c r="E2273" i="1"/>
  <c r="N2273" i="1" s="1"/>
  <c r="M2272" i="1"/>
  <c r="G2272" i="1"/>
  <c r="E2272" i="1"/>
  <c r="N2272" i="1" s="1"/>
  <c r="M2271" i="1"/>
  <c r="G2271" i="1"/>
  <c r="E2271" i="1"/>
  <c r="N2271" i="1" s="1"/>
  <c r="M2270" i="1"/>
  <c r="G2270" i="1"/>
  <c r="E2270" i="1"/>
  <c r="N2270" i="1" s="1"/>
  <c r="M2269" i="1"/>
  <c r="G2269" i="1"/>
  <c r="E2269" i="1"/>
  <c r="N2269" i="1" s="1"/>
  <c r="M2268" i="1"/>
  <c r="G2268" i="1"/>
  <c r="E2268" i="1"/>
  <c r="N2268" i="1" s="1"/>
  <c r="M2267" i="1"/>
  <c r="G2267" i="1"/>
  <c r="E2267" i="1"/>
  <c r="N2267" i="1" s="1"/>
  <c r="M2266" i="1"/>
  <c r="G2266" i="1"/>
  <c r="E2266" i="1"/>
  <c r="N2266" i="1" s="1"/>
  <c r="M2265" i="1"/>
  <c r="G2265" i="1"/>
  <c r="E2265" i="1"/>
  <c r="N2265" i="1" s="1"/>
  <c r="M2264" i="1"/>
  <c r="G2264" i="1"/>
  <c r="E2264" i="1"/>
  <c r="N2264" i="1" s="1"/>
  <c r="M2263" i="1"/>
  <c r="G2263" i="1"/>
  <c r="E2263" i="1"/>
  <c r="N2263" i="1" s="1"/>
  <c r="M2262" i="1"/>
  <c r="G2262" i="1"/>
  <c r="E2262" i="1"/>
  <c r="N2262" i="1" s="1"/>
  <c r="M2261" i="1"/>
  <c r="G2261" i="1"/>
  <c r="E2261" i="1"/>
  <c r="N2261" i="1" s="1"/>
  <c r="M2260" i="1"/>
  <c r="G2260" i="1"/>
  <c r="E2260" i="1"/>
  <c r="N2260" i="1" s="1"/>
  <c r="M2259" i="1"/>
  <c r="G2259" i="1"/>
  <c r="E2259" i="1"/>
  <c r="N2259" i="1" s="1"/>
  <c r="M2258" i="1"/>
  <c r="G2258" i="1"/>
  <c r="E2258" i="1"/>
  <c r="N2258" i="1" s="1"/>
  <c r="M2257" i="1"/>
  <c r="G2257" i="1"/>
  <c r="E2257" i="1"/>
  <c r="N2257" i="1" s="1"/>
  <c r="M2256" i="1"/>
  <c r="G2256" i="1"/>
  <c r="E2256" i="1"/>
  <c r="N2256" i="1" s="1"/>
  <c r="M2255" i="1"/>
  <c r="G2255" i="1"/>
  <c r="E2255" i="1"/>
  <c r="N2255" i="1" s="1"/>
  <c r="M2254" i="1"/>
  <c r="G2254" i="1"/>
  <c r="E2254" i="1"/>
  <c r="N2254" i="1" s="1"/>
  <c r="M2253" i="1"/>
  <c r="G2253" i="1"/>
  <c r="E2253" i="1"/>
  <c r="N2253" i="1" s="1"/>
  <c r="M2252" i="1"/>
  <c r="G2252" i="1"/>
  <c r="E2252" i="1"/>
  <c r="N2252" i="1" s="1"/>
  <c r="M2251" i="1"/>
  <c r="G2251" i="1"/>
  <c r="E2251" i="1"/>
  <c r="N2251" i="1" s="1"/>
  <c r="M2250" i="1"/>
  <c r="G2250" i="1"/>
  <c r="E2250" i="1"/>
  <c r="N2250" i="1" s="1"/>
  <c r="M2249" i="1"/>
  <c r="G2249" i="1"/>
  <c r="E2249" i="1"/>
  <c r="N2249" i="1" s="1"/>
  <c r="M2248" i="1"/>
  <c r="G2248" i="1"/>
  <c r="E2248" i="1"/>
  <c r="N2248" i="1" s="1"/>
  <c r="M2247" i="1"/>
  <c r="G2247" i="1"/>
  <c r="E2247" i="1"/>
  <c r="N2247" i="1" s="1"/>
  <c r="M2246" i="1"/>
  <c r="G2246" i="1"/>
  <c r="E2246" i="1"/>
  <c r="N2246" i="1" s="1"/>
  <c r="M2245" i="1"/>
  <c r="G2245" i="1"/>
  <c r="E2245" i="1"/>
  <c r="N2245" i="1" s="1"/>
  <c r="M2244" i="1"/>
  <c r="G2244" i="1"/>
  <c r="E2244" i="1"/>
  <c r="N2244" i="1" s="1"/>
  <c r="M2243" i="1"/>
  <c r="G2243" i="1"/>
  <c r="E2243" i="1"/>
  <c r="N2243" i="1" s="1"/>
  <c r="M2242" i="1"/>
  <c r="G2242" i="1"/>
  <c r="E2242" i="1"/>
  <c r="N2242" i="1" s="1"/>
  <c r="M2241" i="1"/>
  <c r="G2241" i="1"/>
  <c r="E2241" i="1"/>
  <c r="N2241" i="1" s="1"/>
  <c r="M2240" i="1"/>
  <c r="G2240" i="1"/>
  <c r="E2240" i="1"/>
  <c r="N2240" i="1" s="1"/>
  <c r="M2239" i="1"/>
  <c r="G2239" i="1"/>
  <c r="E2239" i="1"/>
  <c r="N2239" i="1" s="1"/>
  <c r="M2238" i="1"/>
  <c r="G2238" i="1"/>
  <c r="E2238" i="1"/>
  <c r="N2238" i="1" s="1"/>
  <c r="M2237" i="1"/>
  <c r="G2237" i="1"/>
  <c r="E2237" i="1"/>
  <c r="N2237" i="1" s="1"/>
  <c r="M2236" i="1"/>
  <c r="G2236" i="1"/>
  <c r="E2236" i="1"/>
  <c r="N2236" i="1" s="1"/>
  <c r="M2235" i="1"/>
  <c r="G2235" i="1"/>
  <c r="E2235" i="1"/>
  <c r="N2235" i="1" s="1"/>
  <c r="M2234" i="1"/>
  <c r="G2234" i="1"/>
  <c r="E2234" i="1"/>
  <c r="N2234" i="1" s="1"/>
  <c r="M2233" i="1"/>
  <c r="G2233" i="1"/>
  <c r="E2233" i="1"/>
  <c r="N2233" i="1" s="1"/>
  <c r="M2232" i="1"/>
  <c r="G2232" i="1"/>
  <c r="E2232" i="1"/>
  <c r="N2232" i="1" s="1"/>
  <c r="M2231" i="1"/>
  <c r="G2231" i="1"/>
  <c r="E2231" i="1"/>
  <c r="N2231" i="1" s="1"/>
  <c r="M2230" i="1"/>
  <c r="G2230" i="1"/>
  <c r="E2230" i="1"/>
  <c r="N2230" i="1" s="1"/>
  <c r="M2229" i="1"/>
  <c r="G2229" i="1"/>
  <c r="E2229" i="1"/>
  <c r="N2229" i="1" s="1"/>
  <c r="M2228" i="1"/>
  <c r="G2228" i="1"/>
  <c r="E2228" i="1"/>
  <c r="N2228" i="1" s="1"/>
  <c r="M2227" i="1"/>
  <c r="G2227" i="1"/>
  <c r="E2227" i="1"/>
  <c r="N2227" i="1" s="1"/>
  <c r="M2226" i="1"/>
  <c r="G2226" i="1"/>
  <c r="E2226" i="1"/>
  <c r="N2226" i="1" s="1"/>
  <c r="M2225" i="1"/>
  <c r="G2225" i="1"/>
  <c r="E2225" i="1"/>
  <c r="N2225" i="1" s="1"/>
  <c r="M2224" i="1"/>
  <c r="G2224" i="1"/>
  <c r="E2224" i="1"/>
  <c r="N2224" i="1" s="1"/>
  <c r="M2223" i="1"/>
  <c r="G2223" i="1"/>
  <c r="E2223" i="1"/>
  <c r="N2223" i="1" s="1"/>
  <c r="M2222" i="1"/>
  <c r="G2222" i="1"/>
  <c r="E2222" i="1"/>
  <c r="N2222" i="1" s="1"/>
  <c r="M2221" i="1"/>
  <c r="G2221" i="1"/>
  <c r="E2221" i="1"/>
  <c r="N2221" i="1" s="1"/>
  <c r="M2220" i="1"/>
  <c r="G2220" i="1"/>
  <c r="E2220" i="1"/>
  <c r="N2220" i="1" s="1"/>
  <c r="M2219" i="1"/>
  <c r="G2219" i="1"/>
  <c r="E2219" i="1"/>
  <c r="N2219" i="1" s="1"/>
  <c r="M2218" i="1"/>
  <c r="G2218" i="1"/>
  <c r="E2218" i="1"/>
  <c r="N2218" i="1" s="1"/>
  <c r="M2217" i="1"/>
  <c r="G2217" i="1"/>
  <c r="E2217" i="1"/>
  <c r="N2217" i="1" s="1"/>
  <c r="M2216" i="1"/>
  <c r="G2216" i="1"/>
  <c r="E2216" i="1"/>
  <c r="N2216" i="1" s="1"/>
  <c r="M2215" i="1"/>
  <c r="G2215" i="1"/>
  <c r="E2215" i="1"/>
  <c r="N2215" i="1" s="1"/>
  <c r="M2214" i="1"/>
  <c r="G2214" i="1"/>
  <c r="E2214" i="1"/>
  <c r="N2214" i="1" s="1"/>
  <c r="M2213" i="1"/>
  <c r="G2213" i="1"/>
  <c r="E2213" i="1"/>
  <c r="N2213" i="1" s="1"/>
  <c r="M2212" i="1"/>
  <c r="G2212" i="1"/>
  <c r="E2212" i="1"/>
  <c r="N2212" i="1" s="1"/>
  <c r="M2211" i="1"/>
  <c r="G2211" i="1"/>
  <c r="E2211" i="1"/>
  <c r="N2211" i="1" s="1"/>
  <c r="M2210" i="1"/>
  <c r="G2210" i="1"/>
  <c r="E2210" i="1"/>
  <c r="N2210" i="1" s="1"/>
  <c r="M2209" i="1"/>
  <c r="G2209" i="1"/>
  <c r="E2209" i="1"/>
  <c r="N2209" i="1" s="1"/>
  <c r="M2208" i="1"/>
  <c r="G2208" i="1"/>
  <c r="E2208" i="1"/>
  <c r="N2208" i="1" s="1"/>
  <c r="M2207" i="1"/>
  <c r="G2207" i="1"/>
  <c r="E2207" i="1"/>
  <c r="N2207" i="1" s="1"/>
  <c r="M2206" i="1"/>
  <c r="G2206" i="1"/>
  <c r="E2206" i="1"/>
  <c r="N2206" i="1" s="1"/>
  <c r="M2205" i="1"/>
  <c r="G2205" i="1"/>
  <c r="E2205" i="1"/>
  <c r="N2205" i="1" s="1"/>
  <c r="M2204" i="1"/>
  <c r="G2204" i="1"/>
  <c r="E2204" i="1"/>
  <c r="N2204" i="1" s="1"/>
  <c r="M2203" i="1"/>
  <c r="G2203" i="1"/>
  <c r="E2203" i="1"/>
  <c r="N2203" i="1" s="1"/>
  <c r="M2202" i="1"/>
  <c r="G2202" i="1"/>
  <c r="E2202" i="1"/>
  <c r="N2202" i="1" s="1"/>
  <c r="M2201" i="1"/>
  <c r="G2201" i="1"/>
  <c r="E2201" i="1"/>
  <c r="N2201" i="1" s="1"/>
  <c r="M2200" i="1"/>
  <c r="G2200" i="1"/>
  <c r="E2200" i="1"/>
  <c r="N2200" i="1" s="1"/>
  <c r="M2199" i="1"/>
  <c r="G2199" i="1"/>
  <c r="E2199" i="1"/>
  <c r="N2199" i="1" s="1"/>
  <c r="M2198" i="1"/>
  <c r="G2198" i="1"/>
  <c r="E2198" i="1"/>
  <c r="N2198" i="1" s="1"/>
  <c r="M2197" i="1"/>
  <c r="G2197" i="1"/>
  <c r="E2197" i="1"/>
  <c r="N2197" i="1" s="1"/>
  <c r="M2196" i="1"/>
  <c r="G2196" i="1"/>
  <c r="E2196" i="1"/>
  <c r="N2196" i="1" s="1"/>
  <c r="M2195" i="1"/>
  <c r="G2195" i="1"/>
  <c r="E2195" i="1"/>
  <c r="N2195" i="1" s="1"/>
  <c r="M2194" i="1"/>
  <c r="G2194" i="1"/>
  <c r="E2194" i="1"/>
  <c r="N2194" i="1" s="1"/>
  <c r="M2193" i="1"/>
  <c r="G2193" i="1"/>
  <c r="E2193" i="1"/>
  <c r="N2193" i="1" s="1"/>
  <c r="M2192" i="1"/>
  <c r="G2192" i="1"/>
  <c r="E2192" i="1"/>
  <c r="N2192" i="1" s="1"/>
  <c r="M2191" i="1"/>
  <c r="G2191" i="1"/>
  <c r="E2191" i="1"/>
  <c r="N2191" i="1" s="1"/>
  <c r="M2190" i="1"/>
  <c r="G2190" i="1"/>
  <c r="E2190" i="1"/>
  <c r="N2190" i="1" s="1"/>
  <c r="M2189" i="1"/>
  <c r="G2189" i="1"/>
  <c r="E2189" i="1"/>
  <c r="N2189" i="1" s="1"/>
  <c r="M2188" i="1"/>
  <c r="G2188" i="1"/>
  <c r="E2188" i="1"/>
  <c r="N2188" i="1" s="1"/>
  <c r="M2187" i="1"/>
  <c r="G2187" i="1"/>
  <c r="E2187" i="1"/>
  <c r="N2187" i="1" s="1"/>
  <c r="M2186" i="1"/>
  <c r="G2186" i="1"/>
  <c r="E2186" i="1"/>
  <c r="N2186" i="1" s="1"/>
  <c r="M2185" i="1"/>
  <c r="G2185" i="1"/>
  <c r="E2185" i="1"/>
  <c r="N2185" i="1" s="1"/>
  <c r="M2184" i="1"/>
  <c r="G2184" i="1"/>
  <c r="E2184" i="1"/>
  <c r="N2184" i="1" s="1"/>
  <c r="M2183" i="1"/>
  <c r="G2183" i="1"/>
  <c r="E2183" i="1"/>
  <c r="N2183" i="1" s="1"/>
  <c r="M2182" i="1"/>
  <c r="G2182" i="1"/>
  <c r="E2182" i="1"/>
  <c r="N2182" i="1" s="1"/>
  <c r="M2181" i="1"/>
  <c r="G2181" i="1"/>
  <c r="E2181" i="1"/>
  <c r="N2181" i="1" s="1"/>
  <c r="M2180" i="1"/>
  <c r="G2180" i="1"/>
  <c r="E2180" i="1"/>
  <c r="N2180" i="1" s="1"/>
  <c r="M2179" i="1"/>
  <c r="G2179" i="1"/>
  <c r="E2179" i="1"/>
  <c r="N2179" i="1" s="1"/>
  <c r="M2178" i="1"/>
  <c r="G2178" i="1"/>
  <c r="E2178" i="1"/>
  <c r="N2178" i="1" s="1"/>
  <c r="M2177" i="1"/>
  <c r="G2177" i="1"/>
  <c r="E2177" i="1"/>
  <c r="N2177" i="1" s="1"/>
  <c r="M2176" i="1"/>
  <c r="G2176" i="1"/>
  <c r="E2176" i="1"/>
  <c r="N2176" i="1" s="1"/>
  <c r="M2175" i="1"/>
  <c r="G2175" i="1"/>
  <c r="E2175" i="1"/>
  <c r="N2175" i="1" s="1"/>
  <c r="M2174" i="1"/>
  <c r="G2174" i="1"/>
  <c r="E2174" i="1"/>
  <c r="N2174" i="1" s="1"/>
  <c r="M2173" i="1"/>
  <c r="G2173" i="1"/>
  <c r="E2173" i="1"/>
  <c r="N2173" i="1" s="1"/>
  <c r="M2172" i="1"/>
  <c r="G2172" i="1"/>
  <c r="E2172" i="1"/>
  <c r="N2172" i="1" s="1"/>
  <c r="M2171" i="1"/>
  <c r="G2171" i="1"/>
  <c r="E2171" i="1"/>
  <c r="N2171" i="1" s="1"/>
  <c r="M2170" i="1"/>
  <c r="G2170" i="1"/>
  <c r="E2170" i="1"/>
  <c r="N2170" i="1" s="1"/>
  <c r="M2169" i="1"/>
  <c r="G2169" i="1"/>
  <c r="E2169" i="1"/>
  <c r="N2169" i="1" s="1"/>
  <c r="M2168" i="1"/>
  <c r="G2168" i="1"/>
  <c r="E2168" i="1"/>
  <c r="N2168" i="1" s="1"/>
  <c r="M2167" i="1"/>
  <c r="G2167" i="1"/>
  <c r="E2167" i="1"/>
  <c r="N2167" i="1" s="1"/>
  <c r="M2166" i="1"/>
  <c r="G2166" i="1"/>
  <c r="E2166" i="1"/>
  <c r="N2166" i="1" s="1"/>
  <c r="M2165" i="1"/>
  <c r="G2165" i="1"/>
  <c r="E2165" i="1"/>
  <c r="N2165" i="1" s="1"/>
  <c r="M2164" i="1"/>
  <c r="G2164" i="1"/>
  <c r="E2164" i="1"/>
  <c r="N2164" i="1" s="1"/>
  <c r="M2163" i="1"/>
  <c r="G2163" i="1"/>
  <c r="E2163" i="1"/>
  <c r="N2163" i="1" s="1"/>
  <c r="M2162" i="1"/>
  <c r="G2162" i="1"/>
  <c r="E2162" i="1"/>
  <c r="N2162" i="1" s="1"/>
  <c r="M2161" i="1"/>
  <c r="G2161" i="1"/>
  <c r="E2161" i="1"/>
  <c r="N2161" i="1" s="1"/>
  <c r="M2160" i="1"/>
  <c r="G2160" i="1"/>
  <c r="E2160" i="1"/>
  <c r="N2160" i="1" s="1"/>
  <c r="M2159" i="1"/>
  <c r="G2159" i="1"/>
  <c r="E2159" i="1"/>
  <c r="N2159" i="1" s="1"/>
  <c r="M2158" i="1"/>
  <c r="G2158" i="1"/>
  <c r="E2158" i="1"/>
  <c r="N2158" i="1" s="1"/>
  <c r="M2157" i="1"/>
  <c r="G2157" i="1"/>
  <c r="E2157" i="1"/>
  <c r="N2157" i="1" s="1"/>
  <c r="M2156" i="1"/>
  <c r="G2156" i="1"/>
  <c r="E2156" i="1"/>
  <c r="N2156" i="1" s="1"/>
  <c r="M2155" i="1"/>
  <c r="G2155" i="1"/>
  <c r="E2155" i="1"/>
  <c r="N2155" i="1" s="1"/>
  <c r="M2154" i="1"/>
  <c r="G2154" i="1"/>
  <c r="E2154" i="1"/>
  <c r="N2154" i="1" s="1"/>
  <c r="M2153" i="1"/>
  <c r="G2153" i="1"/>
  <c r="E2153" i="1"/>
  <c r="N2153" i="1" s="1"/>
  <c r="M2152" i="1"/>
  <c r="G2152" i="1"/>
  <c r="E2152" i="1"/>
  <c r="N2152" i="1" s="1"/>
  <c r="M2151" i="1"/>
  <c r="G2151" i="1"/>
  <c r="E2151" i="1"/>
  <c r="N2151" i="1" s="1"/>
  <c r="M2150" i="1"/>
  <c r="G2150" i="1"/>
  <c r="E2150" i="1"/>
  <c r="N2150" i="1" s="1"/>
  <c r="M2149" i="1"/>
  <c r="G2149" i="1"/>
  <c r="E2149" i="1"/>
  <c r="N2149" i="1" s="1"/>
  <c r="M2148" i="1"/>
  <c r="G2148" i="1"/>
  <c r="E2148" i="1"/>
  <c r="N2148" i="1" s="1"/>
  <c r="M2147" i="1"/>
  <c r="G2147" i="1"/>
  <c r="E2147" i="1"/>
  <c r="N2147" i="1" s="1"/>
  <c r="M2146" i="1"/>
  <c r="G2146" i="1"/>
  <c r="E2146" i="1"/>
  <c r="N2146" i="1" s="1"/>
  <c r="M2145" i="1"/>
  <c r="G2145" i="1"/>
  <c r="E2145" i="1"/>
  <c r="N2145" i="1" s="1"/>
  <c r="M2144" i="1"/>
  <c r="G2144" i="1"/>
  <c r="E2144" i="1"/>
  <c r="N2144" i="1" s="1"/>
  <c r="M2143" i="1"/>
  <c r="G2143" i="1"/>
  <c r="E2143" i="1"/>
  <c r="N2143" i="1" s="1"/>
  <c r="M2142" i="1"/>
  <c r="G2142" i="1"/>
  <c r="E2142" i="1"/>
  <c r="N2142" i="1" s="1"/>
  <c r="M2141" i="1"/>
  <c r="G2141" i="1"/>
  <c r="E2141" i="1"/>
  <c r="N2141" i="1" s="1"/>
  <c r="M2140" i="1"/>
  <c r="G2140" i="1"/>
  <c r="E2140" i="1"/>
  <c r="N2140" i="1" s="1"/>
  <c r="M2139" i="1"/>
  <c r="G2139" i="1"/>
  <c r="E2139" i="1"/>
  <c r="N2139" i="1" s="1"/>
  <c r="M2138" i="1"/>
  <c r="G2138" i="1"/>
  <c r="E2138" i="1"/>
  <c r="N2138" i="1" s="1"/>
  <c r="M2137" i="1"/>
  <c r="G2137" i="1"/>
  <c r="E2137" i="1"/>
  <c r="N2137" i="1" s="1"/>
  <c r="M2136" i="1"/>
  <c r="G2136" i="1"/>
  <c r="E2136" i="1"/>
  <c r="N2136" i="1" s="1"/>
  <c r="M2135" i="1"/>
  <c r="G2135" i="1"/>
  <c r="E2135" i="1"/>
  <c r="N2135" i="1" s="1"/>
  <c r="M2134" i="1"/>
  <c r="G2134" i="1"/>
  <c r="E2134" i="1"/>
  <c r="N2134" i="1" s="1"/>
  <c r="M2133" i="1"/>
  <c r="G2133" i="1"/>
  <c r="E2133" i="1"/>
  <c r="N2133" i="1" s="1"/>
  <c r="M2132" i="1"/>
  <c r="G2132" i="1"/>
  <c r="E2132" i="1"/>
  <c r="N2132" i="1" s="1"/>
  <c r="M2131" i="1"/>
  <c r="G2131" i="1"/>
  <c r="E2131" i="1"/>
  <c r="N2131" i="1" s="1"/>
  <c r="M2130" i="1"/>
  <c r="G2130" i="1"/>
  <c r="E2130" i="1"/>
  <c r="N2130" i="1" s="1"/>
  <c r="M2129" i="1"/>
  <c r="G2129" i="1"/>
  <c r="E2129" i="1"/>
  <c r="N2129" i="1" s="1"/>
  <c r="M2128" i="1"/>
  <c r="G2128" i="1"/>
  <c r="E2128" i="1"/>
  <c r="N2128" i="1" s="1"/>
  <c r="M2127" i="1"/>
  <c r="G2127" i="1"/>
  <c r="E2127" i="1"/>
  <c r="N2127" i="1" s="1"/>
  <c r="M2126" i="1"/>
  <c r="G2126" i="1"/>
  <c r="E2126" i="1"/>
  <c r="N2126" i="1" s="1"/>
  <c r="M2125" i="1"/>
  <c r="G2125" i="1"/>
  <c r="E2125" i="1"/>
  <c r="N2125" i="1" s="1"/>
  <c r="M2124" i="1"/>
  <c r="G2124" i="1"/>
  <c r="E2124" i="1"/>
  <c r="N2124" i="1" s="1"/>
  <c r="M2123" i="1"/>
  <c r="G2123" i="1"/>
  <c r="E2123" i="1"/>
  <c r="N2123" i="1" s="1"/>
  <c r="M2122" i="1"/>
  <c r="G2122" i="1"/>
  <c r="E2122" i="1"/>
  <c r="N2122" i="1" s="1"/>
  <c r="M2121" i="1"/>
  <c r="G2121" i="1"/>
  <c r="E2121" i="1"/>
  <c r="N2121" i="1" s="1"/>
  <c r="M2120" i="1"/>
  <c r="G2120" i="1"/>
  <c r="E2120" i="1"/>
  <c r="N2120" i="1" s="1"/>
  <c r="M2119" i="1"/>
  <c r="G2119" i="1"/>
  <c r="E2119" i="1"/>
  <c r="N2119" i="1" s="1"/>
  <c r="M2118" i="1"/>
  <c r="G2118" i="1"/>
  <c r="E2118" i="1"/>
  <c r="N2118" i="1" s="1"/>
  <c r="M2117" i="1"/>
  <c r="G2117" i="1"/>
  <c r="E2117" i="1"/>
  <c r="N2117" i="1" s="1"/>
  <c r="M2116" i="1"/>
  <c r="G2116" i="1"/>
  <c r="E2116" i="1"/>
  <c r="N2116" i="1" s="1"/>
  <c r="M2115" i="1"/>
  <c r="G2115" i="1"/>
  <c r="E2115" i="1"/>
  <c r="N2115" i="1" s="1"/>
  <c r="M2114" i="1"/>
  <c r="G2114" i="1"/>
  <c r="E2114" i="1"/>
  <c r="N2114" i="1" s="1"/>
  <c r="M2113" i="1"/>
  <c r="G2113" i="1"/>
  <c r="E2113" i="1"/>
  <c r="N2113" i="1" s="1"/>
  <c r="M2112" i="1"/>
  <c r="G2112" i="1"/>
  <c r="E2112" i="1"/>
  <c r="N2112" i="1" s="1"/>
  <c r="M2111" i="1"/>
  <c r="G2111" i="1"/>
  <c r="E2111" i="1"/>
  <c r="N2111" i="1" s="1"/>
  <c r="M2110" i="1"/>
  <c r="G2110" i="1"/>
  <c r="E2110" i="1"/>
  <c r="N2110" i="1" s="1"/>
  <c r="M2109" i="1"/>
  <c r="G2109" i="1"/>
  <c r="E2109" i="1"/>
  <c r="N2109" i="1" s="1"/>
  <c r="M2108" i="1"/>
  <c r="G2108" i="1"/>
  <c r="E2108" i="1"/>
  <c r="N2108" i="1" s="1"/>
  <c r="M2107" i="1"/>
  <c r="G2107" i="1"/>
  <c r="E2107" i="1"/>
  <c r="N2107" i="1" s="1"/>
  <c r="M2106" i="1"/>
  <c r="G2106" i="1"/>
  <c r="E2106" i="1"/>
  <c r="N2106" i="1" s="1"/>
  <c r="M2105" i="1"/>
  <c r="G2105" i="1"/>
  <c r="E2105" i="1"/>
  <c r="N2105" i="1" s="1"/>
  <c r="M2104" i="1"/>
  <c r="G2104" i="1"/>
  <c r="E2104" i="1"/>
  <c r="N2104" i="1" s="1"/>
  <c r="M2103" i="1"/>
  <c r="G2103" i="1"/>
  <c r="E2103" i="1"/>
  <c r="N2103" i="1" s="1"/>
  <c r="M2102" i="1"/>
  <c r="G2102" i="1"/>
  <c r="E2102" i="1"/>
  <c r="N2102" i="1" s="1"/>
  <c r="M2101" i="1"/>
  <c r="G2101" i="1"/>
  <c r="E2101" i="1"/>
  <c r="N2101" i="1" s="1"/>
  <c r="M2100" i="1"/>
  <c r="G2100" i="1"/>
  <c r="E2100" i="1"/>
  <c r="N2100" i="1" s="1"/>
  <c r="M2099" i="1"/>
  <c r="G2099" i="1"/>
  <c r="E2099" i="1"/>
  <c r="N2099" i="1" s="1"/>
  <c r="M2098" i="1"/>
  <c r="G2098" i="1"/>
  <c r="E2098" i="1"/>
  <c r="N2098" i="1" s="1"/>
  <c r="M2097" i="1"/>
  <c r="G2097" i="1"/>
  <c r="E2097" i="1"/>
  <c r="N2097" i="1" s="1"/>
  <c r="M2096" i="1"/>
  <c r="G2096" i="1"/>
  <c r="E2096" i="1"/>
  <c r="N2096" i="1" s="1"/>
  <c r="M2095" i="1"/>
  <c r="G2095" i="1"/>
  <c r="E2095" i="1"/>
  <c r="N2095" i="1" s="1"/>
  <c r="M2094" i="1"/>
  <c r="G2094" i="1"/>
  <c r="E2094" i="1"/>
  <c r="N2094" i="1" s="1"/>
  <c r="M2093" i="1"/>
  <c r="G2093" i="1"/>
  <c r="E2093" i="1"/>
  <c r="N2093" i="1" s="1"/>
  <c r="M2092" i="1"/>
  <c r="G2092" i="1"/>
  <c r="E2092" i="1"/>
  <c r="N2092" i="1" s="1"/>
  <c r="M2091" i="1"/>
  <c r="G2091" i="1"/>
  <c r="E2091" i="1"/>
  <c r="N2091" i="1" s="1"/>
  <c r="M2090" i="1"/>
  <c r="G2090" i="1"/>
  <c r="E2090" i="1"/>
  <c r="N2090" i="1" s="1"/>
  <c r="M2089" i="1"/>
  <c r="G2089" i="1"/>
  <c r="E2089" i="1"/>
  <c r="N2089" i="1" s="1"/>
  <c r="M2088" i="1"/>
  <c r="G2088" i="1"/>
  <c r="E2088" i="1"/>
  <c r="N2088" i="1" s="1"/>
  <c r="M2087" i="1"/>
  <c r="G2087" i="1"/>
  <c r="E2087" i="1"/>
  <c r="N2087" i="1" s="1"/>
  <c r="M2086" i="1"/>
  <c r="G2086" i="1"/>
  <c r="E2086" i="1"/>
  <c r="N2086" i="1" s="1"/>
  <c r="M2085" i="1"/>
  <c r="G2085" i="1"/>
  <c r="E2085" i="1"/>
  <c r="N2085" i="1" s="1"/>
  <c r="M2084" i="1"/>
  <c r="G2084" i="1"/>
  <c r="E2084" i="1"/>
  <c r="N2084" i="1" s="1"/>
  <c r="M2083" i="1"/>
  <c r="G2083" i="1"/>
  <c r="E2083" i="1"/>
  <c r="N2083" i="1" s="1"/>
  <c r="M2082" i="1"/>
  <c r="G2082" i="1"/>
  <c r="E2082" i="1"/>
  <c r="N2082" i="1" s="1"/>
  <c r="M2081" i="1"/>
  <c r="G2081" i="1"/>
  <c r="E2081" i="1"/>
  <c r="N2081" i="1" s="1"/>
  <c r="M2080" i="1"/>
  <c r="G2080" i="1"/>
  <c r="E2080" i="1"/>
  <c r="N2080" i="1" s="1"/>
  <c r="M2079" i="1"/>
  <c r="G2079" i="1"/>
  <c r="E2079" i="1"/>
  <c r="N2079" i="1" s="1"/>
  <c r="M2078" i="1"/>
  <c r="G2078" i="1"/>
  <c r="E2078" i="1"/>
  <c r="N2078" i="1" s="1"/>
  <c r="M2077" i="1"/>
  <c r="G2077" i="1"/>
  <c r="E2077" i="1"/>
  <c r="N2077" i="1" s="1"/>
  <c r="M2076" i="1"/>
  <c r="G2076" i="1"/>
  <c r="E2076" i="1"/>
  <c r="N2076" i="1" s="1"/>
  <c r="M2075" i="1"/>
  <c r="G2075" i="1"/>
  <c r="E2075" i="1"/>
  <c r="N2075" i="1" s="1"/>
  <c r="M2074" i="1"/>
  <c r="G2074" i="1"/>
  <c r="E2074" i="1"/>
  <c r="N2074" i="1" s="1"/>
  <c r="M2073" i="1"/>
  <c r="G2073" i="1"/>
  <c r="E2073" i="1"/>
  <c r="N2073" i="1" s="1"/>
  <c r="M2072" i="1"/>
  <c r="G2072" i="1"/>
  <c r="E2072" i="1"/>
  <c r="N2072" i="1" s="1"/>
  <c r="M2071" i="1"/>
  <c r="G2071" i="1"/>
  <c r="E2071" i="1"/>
  <c r="N2071" i="1" s="1"/>
  <c r="M2070" i="1"/>
  <c r="G2070" i="1"/>
  <c r="E2070" i="1"/>
  <c r="N2070" i="1" s="1"/>
  <c r="M2069" i="1"/>
  <c r="G2069" i="1"/>
  <c r="E2069" i="1"/>
  <c r="N2069" i="1" s="1"/>
  <c r="M2068" i="1"/>
  <c r="G2068" i="1"/>
  <c r="E2068" i="1"/>
  <c r="N2068" i="1" s="1"/>
  <c r="M2067" i="1"/>
  <c r="G2067" i="1"/>
  <c r="E2067" i="1"/>
  <c r="N2067" i="1" s="1"/>
  <c r="M2066" i="1"/>
  <c r="G2066" i="1"/>
  <c r="E2066" i="1"/>
  <c r="N2066" i="1" s="1"/>
  <c r="M2065" i="1"/>
  <c r="G2065" i="1"/>
  <c r="E2065" i="1"/>
  <c r="N2065" i="1" s="1"/>
  <c r="M2064" i="1"/>
  <c r="G2064" i="1"/>
  <c r="E2064" i="1"/>
  <c r="N2064" i="1" s="1"/>
  <c r="M2063" i="1"/>
  <c r="G2063" i="1"/>
  <c r="E2063" i="1"/>
  <c r="N2063" i="1" s="1"/>
  <c r="M2062" i="1"/>
  <c r="G2062" i="1"/>
  <c r="E2062" i="1"/>
  <c r="N2062" i="1" s="1"/>
  <c r="M2061" i="1"/>
  <c r="G2061" i="1"/>
  <c r="E2061" i="1"/>
  <c r="N2061" i="1" s="1"/>
  <c r="M2060" i="1"/>
  <c r="G2060" i="1"/>
  <c r="E2060" i="1"/>
  <c r="N2060" i="1" s="1"/>
  <c r="M2059" i="1"/>
  <c r="G2059" i="1"/>
  <c r="E2059" i="1"/>
  <c r="N2059" i="1" s="1"/>
  <c r="M2058" i="1"/>
  <c r="G2058" i="1"/>
  <c r="E2058" i="1"/>
  <c r="N2058" i="1" s="1"/>
  <c r="M2057" i="1"/>
  <c r="G2057" i="1"/>
  <c r="E2057" i="1"/>
  <c r="N2057" i="1" s="1"/>
  <c r="M2056" i="1"/>
  <c r="G2056" i="1"/>
  <c r="E2056" i="1"/>
  <c r="N2056" i="1" s="1"/>
  <c r="M2055" i="1"/>
  <c r="G2055" i="1"/>
  <c r="E2055" i="1"/>
  <c r="N2055" i="1" s="1"/>
  <c r="M2054" i="1"/>
  <c r="G2054" i="1"/>
  <c r="E2054" i="1"/>
  <c r="N2054" i="1" s="1"/>
  <c r="M2053" i="1"/>
  <c r="G2053" i="1"/>
  <c r="E2053" i="1"/>
  <c r="N2053" i="1" s="1"/>
  <c r="M2052" i="1"/>
  <c r="G2052" i="1"/>
  <c r="E2052" i="1"/>
  <c r="N2052" i="1" s="1"/>
  <c r="M2051" i="1"/>
  <c r="G2051" i="1"/>
  <c r="E2051" i="1"/>
  <c r="N2051" i="1" s="1"/>
  <c r="M2050" i="1"/>
  <c r="G2050" i="1"/>
  <c r="E2050" i="1"/>
  <c r="N2050" i="1" s="1"/>
  <c r="M2049" i="1"/>
  <c r="G2049" i="1"/>
  <c r="E2049" i="1"/>
  <c r="N2049" i="1" s="1"/>
  <c r="M2048" i="1"/>
  <c r="G2048" i="1"/>
  <c r="E2048" i="1"/>
  <c r="N2048" i="1" s="1"/>
  <c r="M2047" i="1"/>
  <c r="G2047" i="1"/>
  <c r="E2047" i="1"/>
  <c r="N2047" i="1" s="1"/>
  <c r="M2046" i="1"/>
  <c r="G2046" i="1"/>
  <c r="E2046" i="1"/>
  <c r="N2046" i="1" s="1"/>
  <c r="M2045" i="1"/>
  <c r="G2045" i="1"/>
  <c r="E2045" i="1"/>
  <c r="N2045" i="1" s="1"/>
  <c r="M2044" i="1"/>
  <c r="G2044" i="1"/>
  <c r="E2044" i="1"/>
  <c r="N2044" i="1" s="1"/>
  <c r="M2043" i="1"/>
  <c r="G2043" i="1"/>
  <c r="E2043" i="1"/>
  <c r="N2043" i="1" s="1"/>
  <c r="M2042" i="1"/>
  <c r="G2042" i="1"/>
  <c r="E2042" i="1"/>
  <c r="N2042" i="1" s="1"/>
  <c r="M2041" i="1"/>
  <c r="G2041" i="1"/>
  <c r="E2041" i="1"/>
  <c r="N2041" i="1" s="1"/>
  <c r="M2040" i="1"/>
  <c r="G2040" i="1"/>
  <c r="E2040" i="1"/>
  <c r="N2040" i="1" s="1"/>
  <c r="M2039" i="1"/>
  <c r="G2039" i="1"/>
  <c r="E2039" i="1"/>
  <c r="N2039" i="1" s="1"/>
  <c r="M2038" i="1"/>
  <c r="G2038" i="1"/>
  <c r="E2038" i="1"/>
  <c r="N2038" i="1" s="1"/>
  <c r="M2037" i="1"/>
  <c r="G2037" i="1"/>
  <c r="E2037" i="1"/>
  <c r="N2037" i="1" s="1"/>
  <c r="M2036" i="1"/>
  <c r="G2036" i="1"/>
  <c r="E2036" i="1"/>
  <c r="N2036" i="1" s="1"/>
  <c r="M2035" i="1"/>
  <c r="G2035" i="1"/>
  <c r="E2035" i="1"/>
  <c r="N2035" i="1" s="1"/>
  <c r="M2034" i="1"/>
  <c r="G2034" i="1"/>
  <c r="E2034" i="1"/>
  <c r="N2034" i="1" s="1"/>
  <c r="M2033" i="1"/>
  <c r="G2033" i="1"/>
  <c r="E2033" i="1"/>
  <c r="N2033" i="1" s="1"/>
  <c r="M2032" i="1"/>
  <c r="G2032" i="1"/>
  <c r="E2032" i="1"/>
  <c r="N2032" i="1" s="1"/>
  <c r="M2031" i="1"/>
  <c r="G2031" i="1"/>
  <c r="E2031" i="1"/>
  <c r="N2031" i="1" s="1"/>
  <c r="M2030" i="1"/>
  <c r="G2030" i="1"/>
  <c r="E2030" i="1"/>
  <c r="N2030" i="1" s="1"/>
  <c r="M2029" i="1"/>
  <c r="G2029" i="1"/>
  <c r="E2029" i="1"/>
  <c r="N2029" i="1" s="1"/>
  <c r="M2028" i="1"/>
  <c r="G2028" i="1"/>
  <c r="E2028" i="1"/>
  <c r="N2028" i="1" s="1"/>
  <c r="M2027" i="1"/>
  <c r="G2027" i="1"/>
  <c r="E2027" i="1"/>
  <c r="N2027" i="1" s="1"/>
  <c r="M2026" i="1"/>
  <c r="G2026" i="1"/>
  <c r="E2026" i="1"/>
  <c r="N2026" i="1" s="1"/>
  <c r="M2025" i="1"/>
  <c r="G2025" i="1"/>
  <c r="E2025" i="1"/>
  <c r="N2025" i="1" s="1"/>
  <c r="M2024" i="1"/>
  <c r="G2024" i="1"/>
  <c r="E2024" i="1"/>
  <c r="N2024" i="1" s="1"/>
  <c r="M2023" i="1"/>
  <c r="G2023" i="1"/>
  <c r="E2023" i="1"/>
  <c r="N2023" i="1" s="1"/>
  <c r="M2022" i="1"/>
  <c r="G2022" i="1"/>
  <c r="E2022" i="1"/>
  <c r="N2022" i="1" s="1"/>
  <c r="M2021" i="1"/>
  <c r="G2021" i="1"/>
  <c r="E2021" i="1"/>
  <c r="N2021" i="1" s="1"/>
  <c r="M2020" i="1"/>
  <c r="G2020" i="1"/>
  <c r="E2020" i="1"/>
  <c r="N2020" i="1" s="1"/>
  <c r="M2019" i="1"/>
  <c r="G2019" i="1"/>
  <c r="E2019" i="1"/>
  <c r="N2019" i="1" s="1"/>
  <c r="M2018" i="1"/>
  <c r="G2018" i="1"/>
  <c r="E2018" i="1"/>
  <c r="N2018" i="1" s="1"/>
  <c r="M2017" i="1"/>
  <c r="G2017" i="1"/>
  <c r="E2017" i="1"/>
  <c r="N2017" i="1" s="1"/>
  <c r="M2016" i="1"/>
  <c r="G2016" i="1"/>
  <c r="E2016" i="1"/>
  <c r="N2016" i="1" s="1"/>
  <c r="M2015" i="1"/>
  <c r="G2015" i="1"/>
  <c r="E2015" i="1"/>
  <c r="N2015" i="1" s="1"/>
  <c r="M2014" i="1"/>
  <c r="G2014" i="1"/>
  <c r="E2014" i="1"/>
  <c r="N2014" i="1" s="1"/>
  <c r="M2013" i="1"/>
  <c r="G2013" i="1"/>
  <c r="E2013" i="1"/>
  <c r="N2013" i="1" s="1"/>
  <c r="M2012" i="1"/>
  <c r="G2012" i="1"/>
  <c r="E2012" i="1"/>
  <c r="N2012" i="1" s="1"/>
  <c r="M2011" i="1"/>
  <c r="G2011" i="1"/>
  <c r="E2011" i="1"/>
  <c r="N2011" i="1" s="1"/>
  <c r="M2010" i="1"/>
  <c r="G2010" i="1"/>
  <c r="E2010" i="1"/>
  <c r="N2010" i="1" s="1"/>
  <c r="M2009" i="1"/>
  <c r="G2009" i="1"/>
  <c r="E2009" i="1"/>
  <c r="N2009" i="1" s="1"/>
  <c r="M2008" i="1"/>
  <c r="G2008" i="1"/>
  <c r="E2008" i="1"/>
  <c r="N2008" i="1" s="1"/>
  <c r="M2007" i="1"/>
  <c r="G2007" i="1"/>
  <c r="E2007" i="1"/>
  <c r="N2007" i="1" s="1"/>
  <c r="M2006" i="1"/>
  <c r="G2006" i="1"/>
  <c r="E2006" i="1"/>
  <c r="N2006" i="1" s="1"/>
  <c r="M2005" i="1"/>
  <c r="G2005" i="1"/>
  <c r="E2005" i="1"/>
  <c r="N2005" i="1" s="1"/>
  <c r="M2004" i="1"/>
  <c r="G2004" i="1"/>
  <c r="E2004" i="1"/>
  <c r="N2004" i="1" s="1"/>
  <c r="M2003" i="1"/>
  <c r="G2003" i="1"/>
  <c r="E2003" i="1"/>
  <c r="N2003" i="1" s="1"/>
  <c r="M2002" i="1"/>
  <c r="G2002" i="1"/>
  <c r="E2002" i="1"/>
  <c r="N2002" i="1" s="1"/>
  <c r="M2001" i="1"/>
  <c r="G2001" i="1"/>
  <c r="E2001" i="1"/>
  <c r="N2001" i="1" s="1"/>
  <c r="M2000" i="1"/>
  <c r="G2000" i="1"/>
  <c r="E2000" i="1"/>
  <c r="N2000" i="1" s="1"/>
  <c r="M1999" i="1"/>
  <c r="G1999" i="1"/>
  <c r="E1999" i="1"/>
  <c r="N1999" i="1" s="1"/>
  <c r="M1998" i="1"/>
  <c r="G1998" i="1"/>
  <c r="E1998" i="1"/>
  <c r="N1998" i="1" s="1"/>
  <c r="M1997" i="1"/>
  <c r="G1997" i="1"/>
  <c r="E1997" i="1"/>
  <c r="N1997" i="1" s="1"/>
  <c r="M1996" i="1"/>
  <c r="G1996" i="1"/>
  <c r="E1996" i="1"/>
  <c r="N1996" i="1" s="1"/>
  <c r="M1995" i="1"/>
  <c r="G1995" i="1"/>
  <c r="E1995" i="1"/>
  <c r="N1995" i="1" s="1"/>
  <c r="M1994" i="1"/>
  <c r="G1994" i="1"/>
  <c r="E1994" i="1"/>
  <c r="N1994" i="1" s="1"/>
  <c r="M1993" i="1"/>
  <c r="G1993" i="1"/>
  <c r="E1993" i="1"/>
  <c r="N1993" i="1" s="1"/>
  <c r="M1992" i="1"/>
  <c r="G1992" i="1"/>
  <c r="E1992" i="1"/>
  <c r="N1992" i="1" s="1"/>
  <c r="M1991" i="1"/>
  <c r="G1991" i="1"/>
  <c r="E1991" i="1"/>
  <c r="N1991" i="1" s="1"/>
  <c r="M1990" i="1"/>
  <c r="G1990" i="1"/>
  <c r="E1990" i="1"/>
  <c r="N1990" i="1" s="1"/>
  <c r="M1989" i="1"/>
  <c r="G1989" i="1"/>
  <c r="E1989" i="1"/>
  <c r="N1989" i="1" s="1"/>
  <c r="M1988" i="1"/>
  <c r="G1988" i="1"/>
  <c r="E1988" i="1"/>
  <c r="N1988" i="1" s="1"/>
  <c r="M1987" i="1"/>
  <c r="G1987" i="1"/>
  <c r="E1987" i="1"/>
  <c r="N1987" i="1" s="1"/>
  <c r="M1986" i="1"/>
  <c r="G1986" i="1"/>
  <c r="E1986" i="1"/>
  <c r="N1986" i="1" s="1"/>
  <c r="M1985" i="1"/>
  <c r="G1985" i="1"/>
  <c r="E1985" i="1"/>
  <c r="N1985" i="1" s="1"/>
  <c r="M1984" i="1"/>
  <c r="G1984" i="1"/>
  <c r="E1984" i="1"/>
  <c r="N1984" i="1" s="1"/>
  <c r="M1983" i="1"/>
  <c r="G1983" i="1"/>
  <c r="E1983" i="1"/>
  <c r="N1983" i="1" s="1"/>
  <c r="M1982" i="1"/>
  <c r="G1982" i="1"/>
  <c r="E1982" i="1"/>
  <c r="N1982" i="1" s="1"/>
  <c r="M1981" i="1"/>
  <c r="G1981" i="1"/>
  <c r="E1981" i="1"/>
  <c r="N1981" i="1" s="1"/>
  <c r="M1980" i="1"/>
  <c r="G1980" i="1"/>
  <c r="E1980" i="1"/>
  <c r="N1980" i="1" s="1"/>
  <c r="M1979" i="1"/>
  <c r="G1979" i="1"/>
  <c r="E1979" i="1"/>
  <c r="N1979" i="1" s="1"/>
  <c r="M1978" i="1"/>
  <c r="G1978" i="1"/>
  <c r="E1978" i="1"/>
  <c r="N1978" i="1" s="1"/>
  <c r="M1977" i="1"/>
  <c r="G1977" i="1"/>
  <c r="E1977" i="1"/>
  <c r="N1977" i="1" s="1"/>
  <c r="M1976" i="1"/>
  <c r="G1976" i="1"/>
  <c r="E1976" i="1"/>
  <c r="N1976" i="1" s="1"/>
  <c r="M1975" i="1"/>
  <c r="G1975" i="1"/>
  <c r="E1975" i="1"/>
  <c r="N1975" i="1" s="1"/>
  <c r="M1974" i="1"/>
  <c r="G1974" i="1"/>
  <c r="E1974" i="1"/>
  <c r="N1974" i="1" s="1"/>
  <c r="M1973" i="1"/>
  <c r="G1973" i="1"/>
  <c r="E1973" i="1"/>
  <c r="N1973" i="1" s="1"/>
  <c r="M1972" i="1"/>
  <c r="G1972" i="1"/>
  <c r="E1972" i="1"/>
  <c r="N1972" i="1" s="1"/>
  <c r="M1971" i="1"/>
  <c r="G1971" i="1"/>
  <c r="E1971" i="1"/>
  <c r="N1971" i="1" s="1"/>
  <c r="M1970" i="1"/>
  <c r="G1970" i="1"/>
  <c r="E1970" i="1"/>
  <c r="N1970" i="1" s="1"/>
  <c r="M1969" i="1"/>
  <c r="G1969" i="1"/>
  <c r="E1969" i="1"/>
  <c r="N1969" i="1" s="1"/>
  <c r="M1968" i="1"/>
  <c r="G1968" i="1"/>
  <c r="E1968" i="1"/>
  <c r="N1968" i="1" s="1"/>
  <c r="M1967" i="1"/>
  <c r="G1967" i="1"/>
  <c r="E1967" i="1"/>
  <c r="N1967" i="1" s="1"/>
  <c r="M1966" i="1"/>
  <c r="G1966" i="1"/>
  <c r="E1966" i="1"/>
  <c r="N1966" i="1" s="1"/>
  <c r="M1965" i="1"/>
  <c r="G1965" i="1"/>
  <c r="E1965" i="1"/>
  <c r="N1965" i="1" s="1"/>
  <c r="M1964" i="1"/>
  <c r="G1964" i="1"/>
  <c r="E1964" i="1"/>
  <c r="N1964" i="1" s="1"/>
  <c r="M1963" i="1"/>
  <c r="G1963" i="1"/>
  <c r="E1963" i="1"/>
  <c r="N1963" i="1" s="1"/>
  <c r="M1962" i="1"/>
  <c r="G1962" i="1"/>
  <c r="E1962" i="1"/>
  <c r="N1962" i="1" s="1"/>
  <c r="M1961" i="1"/>
  <c r="G1961" i="1"/>
  <c r="E1961" i="1"/>
  <c r="N1961" i="1" s="1"/>
  <c r="M1960" i="1"/>
  <c r="G1960" i="1"/>
  <c r="E1960" i="1"/>
  <c r="N1960" i="1" s="1"/>
  <c r="M1959" i="1"/>
  <c r="G1959" i="1"/>
  <c r="E1959" i="1"/>
  <c r="N1959" i="1" s="1"/>
  <c r="M1958" i="1"/>
  <c r="G1958" i="1"/>
  <c r="E1958" i="1"/>
  <c r="N1958" i="1" s="1"/>
  <c r="M1957" i="1"/>
  <c r="G1957" i="1"/>
  <c r="E1957" i="1"/>
  <c r="N1957" i="1" s="1"/>
  <c r="M1956" i="1"/>
  <c r="G1956" i="1"/>
  <c r="E1956" i="1"/>
  <c r="N1956" i="1" s="1"/>
  <c r="M1955" i="1"/>
  <c r="G1955" i="1"/>
  <c r="E1955" i="1"/>
  <c r="N1955" i="1" s="1"/>
  <c r="M1954" i="1"/>
  <c r="G1954" i="1"/>
  <c r="E1954" i="1"/>
  <c r="N1954" i="1" s="1"/>
  <c r="M1953" i="1"/>
  <c r="G1953" i="1"/>
  <c r="E1953" i="1"/>
  <c r="N1953" i="1" s="1"/>
  <c r="M1952" i="1"/>
  <c r="G1952" i="1"/>
  <c r="E1952" i="1"/>
  <c r="N1952" i="1" s="1"/>
  <c r="M1951" i="1"/>
  <c r="G1951" i="1"/>
  <c r="E1951" i="1"/>
  <c r="N1951" i="1" s="1"/>
  <c r="M1950" i="1"/>
  <c r="G1950" i="1"/>
  <c r="E1950" i="1"/>
  <c r="N1950" i="1" s="1"/>
  <c r="M1949" i="1"/>
  <c r="G1949" i="1"/>
  <c r="E1949" i="1"/>
  <c r="N1949" i="1" s="1"/>
  <c r="M1948" i="1"/>
  <c r="G1948" i="1"/>
  <c r="E1948" i="1"/>
  <c r="N1948" i="1" s="1"/>
  <c r="M1947" i="1"/>
  <c r="G1947" i="1"/>
  <c r="E1947" i="1"/>
  <c r="N1947" i="1" s="1"/>
  <c r="M1946" i="1"/>
  <c r="G1946" i="1"/>
  <c r="E1946" i="1"/>
  <c r="N1946" i="1" s="1"/>
  <c r="M1945" i="1"/>
  <c r="G1945" i="1"/>
  <c r="E1945" i="1"/>
  <c r="N1945" i="1" s="1"/>
  <c r="M1944" i="1"/>
  <c r="G1944" i="1"/>
  <c r="E1944" i="1"/>
  <c r="N1944" i="1" s="1"/>
  <c r="M1943" i="1"/>
  <c r="G1943" i="1"/>
  <c r="E1943" i="1"/>
  <c r="N1943" i="1" s="1"/>
  <c r="M1942" i="1"/>
  <c r="G1942" i="1"/>
  <c r="E1942" i="1"/>
  <c r="N1942" i="1" s="1"/>
  <c r="M1941" i="1"/>
  <c r="G1941" i="1"/>
  <c r="E1941" i="1"/>
  <c r="N1941" i="1" s="1"/>
  <c r="M1940" i="1"/>
  <c r="G1940" i="1"/>
  <c r="E1940" i="1"/>
  <c r="N1940" i="1" s="1"/>
  <c r="M1939" i="1"/>
  <c r="G1939" i="1"/>
  <c r="E1939" i="1"/>
  <c r="N1939" i="1" s="1"/>
  <c r="M1938" i="1"/>
  <c r="G1938" i="1"/>
  <c r="E1938" i="1"/>
  <c r="N1938" i="1" s="1"/>
  <c r="M1937" i="1"/>
  <c r="G1937" i="1"/>
  <c r="E1937" i="1"/>
  <c r="N1937" i="1" s="1"/>
  <c r="M1936" i="1"/>
  <c r="G1936" i="1"/>
  <c r="E1936" i="1"/>
  <c r="N1936" i="1" s="1"/>
  <c r="M1935" i="1"/>
  <c r="G1935" i="1"/>
  <c r="E1935" i="1"/>
  <c r="N1935" i="1" s="1"/>
  <c r="M1934" i="1"/>
  <c r="G1934" i="1"/>
  <c r="E1934" i="1"/>
  <c r="N1934" i="1" s="1"/>
  <c r="M1933" i="1"/>
  <c r="G1933" i="1"/>
  <c r="E1933" i="1"/>
  <c r="N1933" i="1" s="1"/>
  <c r="M1932" i="1"/>
  <c r="G1932" i="1"/>
  <c r="E1932" i="1"/>
  <c r="N1932" i="1" s="1"/>
  <c r="M1931" i="1"/>
  <c r="G1931" i="1"/>
  <c r="E1931" i="1"/>
  <c r="N1931" i="1" s="1"/>
  <c r="M1930" i="1"/>
  <c r="G1930" i="1"/>
  <c r="E1930" i="1"/>
  <c r="N1930" i="1" s="1"/>
  <c r="M1929" i="1"/>
  <c r="G1929" i="1"/>
  <c r="E1929" i="1"/>
  <c r="N1929" i="1" s="1"/>
  <c r="M1928" i="1"/>
  <c r="G1928" i="1"/>
  <c r="E1928" i="1"/>
  <c r="N1928" i="1" s="1"/>
  <c r="M1927" i="1"/>
  <c r="G1927" i="1"/>
  <c r="E1927" i="1"/>
  <c r="N1927" i="1" s="1"/>
  <c r="M1926" i="1"/>
  <c r="G1926" i="1"/>
  <c r="E1926" i="1"/>
  <c r="N1926" i="1" s="1"/>
  <c r="M1925" i="1"/>
  <c r="G1925" i="1"/>
  <c r="E1925" i="1"/>
  <c r="N1925" i="1" s="1"/>
  <c r="M1924" i="1"/>
  <c r="G1924" i="1"/>
  <c r="E1924" i="1"/>
  <c r="N1924" i="1" s="1"/>
  <c r="M1923" i="1"/>
  <c r="G1923" i="1"/>
  <c r="E1923" i="1"/>
  <c r="N1923" i="1" s="1"/>
  <c r="M1922" i="1"/>
  <c r="G1922" i="1"/>
  <c r="E1922" i="1"/>
  <c r="N1922" i="1" s="1"/>
  <c r="M1921" i="1"/>
  <c r="G1921" i="1"/>
  <c r="E1921" i="1"/>
  <c r="N1921" i="1" s="1"/>
  <c r="M1920" i="1"/>
  <c r="G1920" i="1"/>
  <c r="E1920" i="1"/>
  <c r="N1920" i="1" s="1"/>
  <c r="M1919" i="1"/>
  <c r="G1919" i="1"/>
  <c r="E1919" i="1"/>
  <c r="N1919" i="1" s="1"/>
  <c r="M1918" i="1"/>
  <c r="G1918" i="1"/>
  <c r="E1918" i="1"/>
  <c r="N1918" i="1" s="1"/>
  <c r="M1917" i="1"/>
  <c r="G1917" i="1"/>
  <c r="E1917" i="1"/>
  <c r="N1917" i="1" s="1"/>
  <c r="M1916" i="1"/>
  <c r="G1916" i="1"/>
  <c r="E1916" i="1"/>
  <c r="N1916" i="1" s="1"/>
  <c r="M1915" i="1"/>
  <c r="G1915" i="1"/>
  <c r="E1915" i="1"/>
  <c r="N1915" i="1" s="1"/>
  <c r="M1914" i="1"/>
  <c r="G1914" i="1"/>
  <c r="E1914" i="1"/>
  <c r="N1914" i="1" s="1"/>
  <c r="M1913" i="1"/>
  <c r="G1913" i="1"/>
  <c r="E1913" i="1"/>
  <c r="N1913" i="1" s="1"/>
  <c r="M1912" i="1"/>
  <c r="G1912" i="1"/>
  <c r="E1912" i="1"/>
  <c r="N1912" i="1" s="1"/>
  <c r="M1911" i="1"/>
  <c r="G1911" i="1"/>
  <c r="E1911" i="1"/>
  <c r="N1911" i="1" s="1"/>
  <c r="M1910" i="1"/>
  <c r="G1910" i="1"/>
  <c r="E1910" i="1"/>
  <c r="N1910" i="1" s="1"/>
  <c r="M1909" i="1"/>
  <c r="G1909" i="1"/>
  <c r="E1909" i="1"/>
  <c r="N1909" i="1" s="1"/>
  <c r="M1908" i="1"/>
  <c r="G1908" i="1"/>
  <c r="E1908" i="1"/>
  <c r="N1908" i="1" s="1"/>
  <c r="M1907" i="1"/>
  <c r="G1907" i="1"/>
  <c r="E1907" i="1"/>
  <c r="N1907" i="1" s="1"/>
  <c r="M1906" i="1"/>
  <c r="G1906" i="1"/>
  <c r="E1906" i="1"/>
  <c r="N1906" i="1" s="1"/>
  <c r="M1905" i="1"/>
  <c r="G1905" i="1"/>
  <c r="E1905" i="1"/>
  <c r="N1905" i="1" s="1"/>
  <c r="M1904" i="1"/>
  <c r="G1904" i="1"/>
  <c r="E1904" i="1"/>
  <c r="N1904" i="1" s="1"/>
  <c r="M1903" i="1"/>
  <c r="G1903" i="1"/>
  <c r="E1903" i="1"/>
  <c r="N1903" i="1" s="1"/>
  <c r="M1902" i="1"/>
  <c r="G1902" i="1"/>
  <c r="E1902" i="1"/>
  <c r="N1902" i="1" s="1"/>
  <c r="M1901" i="1"/>
  <c r="G1901" i="1"/>
  <c r="E1901" i="1"/>
  <c r="N1901" i="1" s="1"/>
  <c r="M1900" i="1"/>
  <c r="G1900" i="1"/>
  <c r="E1900" i="1"/>
  <c r="N1900" i="1" s="1"/>
  <c r="M1899" i="1"/>
  <c r="G1899" i="1"/>
  <c r="E1899" i="1"/>
  <c r="N1899" i="1" s="1"/>
  <c r="M1898" i="1"/>
  <c r="G1898" i="1"/>
  <c r="E1898" i="1"/>
  <c r="N1898" i="1" s="1"/>
  <c r="M1897" i="1"/>
  <c r="G1897" i="1"/>
  <c r="E1897" i="1"/>
  <c r="N1897" i="1" s="1"/>
  <c r="M1896" i="1"/>
  <c r="G1896" i="1"/>
  <c r="E1896" i="1"/>
  <c r="N1896" i="1" s="1"/>
  <c r="M1895" i="1"/>
  <c r="G1895" i="1"/>
  <c r="E1895" i="1"/>
  <c r="N1895" i="1" s="1"/>
  <c r="M1894" i="1"/>
  <c r="G1894" i="1"/>
  <c r="E1894" i="1"/>
  <c r="N1894" i="1" s="1"/>
  <c r="M1893" i="1"/>
  <c r="G1893" i="1"/>
  <c r="E1893" i="1"/>
  <c r="N1893" i="1" s="1"/>
  <c r="M1892" i="1"/>
  <c r="G1892" i="1"/>
  <c r="E1892" i="1"/>
  <c r="N1892" i="1" s="1"/>
  <c r="M1891" i="1"/>
  <c r="G1891" i="1"/>
  <c r="E1891" i="1"/>
  <c r="N1891" i="1" s="1"/>
  <c r="M1890" i="1"/>
  <c r="G1890" i="1"/>
  <c r="E1890" i="1"/>
  <c r="N1890" i="1" s="1"/>
  <c r="M1889" i="1"/>
  <c r="G1889" i="1"/>
  <c r="E1889" i="1"/>
  <c r="N1889" i="1" s="1"/>
  <c r="M1888" i="1"/>
  <c r="G1888" i="1"/>
  <c r="E1888" i="1"/>
  <c r="N1888" i="1" s="1"/>
  <c r="M1887" i="1"/>
  <c r="G1887" i="1"/>
  <c r="E1887" i="1"/>
  <c r="N1887" i="1" s="1"/>
  <c r="M1886" i="1"/>
  <c r="G1886" i="1"/>
  <c r="E1886" i="1"/>
  <c r="N1886" i="1" s="1"/>
  <c r="M1885" i="1"/>
  <c r="G1885" i="1"/>
  <c r="E1885" i="1"/>
  <c r="N1885" i="1" s="1"/>
  <c r="M1884" i="1"/>
  <c r="G1884" i="1"/>
  <c r="E1884" i="1"/>
  <c r="N1884" i="1" s="1"/>
  <c r="M1883" i="1"/>
  <c r="G1883" i="1"/>
  <c r="E1883" i="1"/>
  <c r="N1883" i="1" s="1"/>
  <c r="M1882" i="1"/>
  <c r="G1882" i="1"/>
  <c r="E1882" i="1"/>
  <c r="N1882" i="1" s="1"/>
  <c r="M1881" i="1"/>
  <c r="G1881" i="1"/>
  <c r="E1881" i="1"/>
  <c r="N1881" i="1" s="1"/>
  <c r="M1880" i="1"/>
  <c r="G1880" i="1"/>
  <c r="E1880" i="1"/>
  <c r="N1880" i="1" s="1"/>
  <c r="M1879" i="1"/>
  <c r="G1879" i="1"/>
  <c r="E1879" i="1"/>
  <c r="N1879" i="1" s="1"/>
  <c r="M1878" i="1"/>
  <c r="G1878" i="1"/>
  <c r="E1878" i="1"/>
  <c r="N1878" i="1" s="1"/>
  <c r="M1877" i="1"/>
  <c r="G1877" i="1"/>
  <c r="E1877" i="1"/>
  <c r="N1877" i="1" s="1"/>
  <c r="M1876" i="1"/>
  <c r="G1876" i="1"/>
  <c r="E1876" i="1"/>
  <c r="N1876" i="1" s="1"/>
  <c r="M1875" i="1"/>
  <c r="G1875" i="1"/>
  <c r="E1875" i="1"/>
  <c r="N1875" i="1" s="1"/>
  <c r="M1874" i="1"/>
  <c r="G1874" i="1"/>
  <c r="E1874" i="1"/>
  <c r="N1874" i="1" s="1"/>
  <c r="M1873" i="1"/>
  <c r="G1873" i="1"/>
  <c r="E1873" i="1"/>
  <c r="N1873" i="1" s="1"/>
  <c r="M1872" i="1"/>
  <c r="G1872" i="1"/>
  <c r="E1872" i="1"/>
  <c r="N1872" i="1" s="1"/>
  <c r="M1871" i="1"/>
  <c r="G1871" i="1"/>
  <c r="E1871" i="1"/>
  <c r="N1871" i="1" s="1"/>
  <c r="M1870" i="1"/>
  <c r="G1870" i="1"/>
  <c r="E1870" i="1"/>
  <c r="N1870" i="1" s="1"/>
  <c r="M1869" i="1"/>
  <c r="G1869" i="1"/>
  <c r="E1869" i="1"/>
  <c r="N1869" i="1" s="1"/>
  <c r="M1868" i="1"/>
  <c r="G1868" i="1"/>
  <c r="E1868" i="1"/>
  <c r="N1868" i="1" s="1"/>
  <c r="M1867" i="1"/>
  <c r="G1867" i="1"/>
  <c r="E1867" i="1"/>
  <c r="N1867" i="1" s="1"/>
  <c r="M1866" i="1"/>
  <c r="G1866" i="1"/>
  <c r="E1866" i="1"/>
  <c r="N1866" i="1" s="1"/>
  <c r="M1865" i="1"/>
  <c r="G1865" i="1"/>
  <c r="E1865" i="1"/>
  <c r="N1865" i="1" s="1"/>
  <c r="M1864" i="1"/>
  <c r="G1864" i="1"/>
  <c r="E1864" i="1"/>
  <c r="N1864" i="1" s="1"/>
  <c r="M1863" i="1"/>
  <c r="G1863" i="1"/>
  <c r="E1863" i="1"/>
  <c r="N1863" i="1" s="1"/>
  <c r="M1862" i="1"/>
  <c r="G1862" i="1"/>
  <c r="E1862" i="1"/>
  <c r="N1862" i="1" s="1"/>
  <c r="M1861" i="1"/>
  <c r="G1861" i="1"/>
  <c r="E1861" i="1"/>
  <c r="N1861" i="1" s="1"/>
  <c r="M1860" i="1"/>
  <c r="G1860" i="1"/>
  <c r="E1860" i="1"/>
  <c r="N1860" i="1" s="1"/>
  <c r="M1859" i="1"/>
  <c r="G1859" i="1"/>
  <c r="E1859" i="1"/>
  <c r="N1859" i="1" s="1"/>
  <c r="M1858" i="1"/>
  <c r="G1858" i="1"/>
  <c r="E1858" i="1"/>
  <c r="N1858" i="1" s="1"/>
  <c r="M1857" i="1"/>
  <c r="G1857" i="1"/>
  <c r="E1857" i="1"/>
  <c r="N1857" i="1" s="1"/>
  <c r="M1856" i="1"/>
  <c r="G1856" i="1"/>
  <c r="E1856" i="1"/>
  <c r="N1856" i="1" s="1"/>
  <c r="M1855" i="1"/>
  <c r="G1855" i="1"/>
  <c r="E1855" i="1"/>
  <c r="N1855" i="1" s="1"/>
  <c r="M1854" i="1"/>
  <c r="G1854" i="1"/>
  <c r="E1854" i="1"/>
  <c r="N1854" i="1" s="1"/>
  <c r="M1853" i="1"/>
  <c r="G1853" i="1"/>
  <c r="E1853" i="1"/>
  <c r="N1853" i="1" s="1"/>
  <c r="M1852" i="1"/>
  <c r="G1852" i="1"/>
  <c r="E1852" i="1"/>
  <c r="N1852" i="1" s="1"/>
  <c r="M1851" i="1"/>
  <c r="G1851" i="1"/>
  <c r="E1851" i="1"/>
  <c r="N1851" i="1" s="1"/>
  <c r="M1850" i="1"/>
  <c r="G1850" i="1"/>
  <c r="E1850" i="1"/>
  <c r="N1850" i="1" s="1"/>
  <c r="M1849" i="1"/>
  <c r="G1849" i="1"/>
  <c r="E1849" i="1"/>
  <c r="N1849" i="1" s="1"/>
  <c r="M1848" i="1"/>
  <c r="G1848" i="1"/>
  <c r="E1848" i="1"/>
  <c r="N1848" i="1" s="1"/>
  <c r="M1847" i="1"/>
  <c r="G1847" i="1"/>
  <c r="E1847" i="1"/>
  <c r="N1847" i="1" s="1"/>
  <c r="M1846" i="1"/>
  <c r="G1846" i="1"/>
  <c r="E1846" i="1"/>
  <c r="N1846" i="1" s="1"/>
  <c r="M1845" i="1"/>
  <c r="G1845" i="1"/>
  <c r="E1845" i="1"/>
  <c r="N1845" i="1" s="1"/>
  <c r="M1844" i="1"/>
  <c r="G1844" i="1"/>
  <c r="E1844" i="1"/>
  <c r="N1844" i="1" s="1"/>
  <c r="M1843" i="1"/>
  <c r="G1843" i="1"/>
  <c r="E1843" i="1"/>
  <c r="N1843" i="1" s="1"/>
  <c r="M1842" i="1"/>
  <c r="G1842" i="1"/>
  <c r="E1842" i="1"/>
  <c r="N1842" i="1" s="1"/>
  <c r="M1841" i="1"/>
  <c r="G1841" i="1"/>
  <c r="E1841" i="1"/>
  <c r="N1841" i="1" s="1"/>
  <c r="M1840" i="1"/>
  <c r="G1840" i="1"/>
  <c r="E1840" i="1"/>
  <c r="N1840" i="1" s="1"/>
  <c r="M1839" i="1"/>
  <c r="G1839" i="1"/>
  <c r="E1839" i="1"/>
  <c r="N1839" i="1" s="1"/>
  <c r="M1838" i="1"/>
  <c r="G1838" i="1"/>
  <c r="E1838" i="1"/>
  <c r="N1838" i="1" s="1"/>
  <c r="M1837" i="1"/>
  <c r="G1837" i="1"/>
  <c r="E1837" i="1"/>
  <c r="N1837" i="1" s="1"/>
  <c r="M1836" i="1"/>
  <c r="G1836" i="1"/>
  <c r="E1836" i="1"/>
  <c r="N1836" i="1" s="1"/>
  <c r="M1835" i="1"/>
  <c r="G1835" i="1"/>
  <c r="E1835" i="1"/>
  <c r="N1835" i="1" s="1"/>
  <c r="M1834" i="1"/>
  <c r="G1834" i="1"/>
  <c r="E1834" i="1"/>
  <c r="N1834" i="1" s="1"/>
  <c r="M1833" i="1"/>
  <c r="G1833" i="1"/>
  <c r="E1833" i="1"/>
  <c r="N1833" i="1" s="1"/>
  <c r="M1832" i="1"/>
  <c r="G1832" i="1"/>
  <c r="E1832" i="1"/>
  <c r="N1832" i="1" s="1"/>
  <c r="M1831" i="1"/>
  <c r="G1831" i="1"/>
  <c r="E1831" i="1"/>
  <c r="N1831" i="1" s="1"/>
  <c r="M1830" i="1"/>
  <c r="G1830" i="1"/>
  <c r="E1830" i="1"/>
  <c r="N1830" i="1" s="1"/>
  <c r="M1829" i="1"/>
  <c r="G1829" i="1"/>
  <c r="E1829" i="1"/>
  <c r="N1829" i="1" s="1"/>
  <c r="M1828" i="1"/>
  <c r="G1828" i="1"/>
  <c r="E1828" i="1"/>
  <c r="N1828" i="1" s="1"/>
  <c r="M1827" i="1"/>
  <c r="G1827" i="1"/>
  <c r="E1827" i="1"/>
  <c r="N1827" i="1" s="1"/>
  <c r="M1826" i="1"/>
  <c r="G1826" i="1"/>
  <c r="E1826" i="1"/>
  <c r="N1826" i="1" s="1"/>
  <c r="M1825" i="1"/>
  <c r="G1825" i="1"/>
  <c r="E1825" i="1"/>
  <c r="N1825" i="1" s="1"/>
  <c r="M1824" i="1"/>
  <c r="G1824" i="1"/>
  <c r="E1824" i="1"/>
  <c r="N1824" i="1" s="1"/>
  <c r="M1823" i="1"/>
  <c r="G1823" i="1"/>
  <c r="E1823" i="1"/>
  <c r="N1823" i="1" s="1"/>
  <c r="M1822" i="1"/>
  <c r="G1822" i="1"/>
  <c r="E1822" i="1"/>
  <c r="N1822" i="1" s="1"/>
  <c r="M1821" i="1"/>
  <c r="G1821" i="1"/>
  <c r="E1821" i="1"/>
  <c r="N1821" i="1" s="1"/>
  <c r="M1820" i="1"/>
  <c r="G1820" i="1"/>
  <c r="E1820" i="1"/>
  <c r="N1820" i="1" s="1"/>
  <c r="M1819" i="1"/>
  <c r="G1819" i="1"/>
  <c r="E1819" i="1"/>
  <c r="N1819" i="1" s="1"/>
  <c r="M1818" i="1"/>
  <c r="G1818" i="1"/>
  <c r="E1818" i="1"/>
  <c r="N1818" i="1" s="1"/>
  <c r="M1817" i="1"/>
  <c r="G1817" i="1"/>
  <c r="E1817" i="1"/>
  <c r="N1817" i="1" s="1"/>
  <c r="M1816" i="1"/>
  <c r="G1816" i="1"/>
  <c r="E1816" i="1"/>
  <c r="N1816" i="1" s="1"/>
  <c r="M1815" i="1"/>
  <c r="G1815" i="1"/>
  <c r="E1815" i="1"/>
  <c r="N1815" i="1" s="1"/>
  <c r="M1814" i="1"/>
  <c r="G1814" i="1"/>
  <c r="E1814" i="1"/>
  <c r="N1814" i="1" s="1"/>
  <c r="M1813" i="1"/>
  <c r="G1813" i="1"/>
  <c r="E1813" i="1"/>
  <c r="N1813" i="1" s="1"/>
  <c r="M1812" i="1"/>
  <c r="G1812" i="1"/>
  <c r="E1812" i="1"/>
  <c r="N1812" i="1" s="1"/>
  <c r="M1811" i="1"/>
  <c r="G1811" i="1"/>
  <c r="E1811" i="1"/>
  <c r="N1811" i="1" s="1"/>
  <c r="M1810" i="1"/>
  <c r="G1810" i="1"/>
  <c r="E1810" i="1"/>
  <c r="N1810" i="1" s="1"/>
  <c r="M1809" i="1"/>
  <c r="G1809" i="1"/>
  <c r="E1809" i="1"/>
  <c r="N1809" i="1" s="1"/>
  <c r="M1808" i="1"/>
  <c r="G1808" i="1"/>
  <c r="E1808" i="1"/>
  <c r="N1808" i="1" s="1"/>
  <c r="M1807" i="1"/>
  <c r="G1807" i="1"/>
  <c r="E1807" i="1"/>
  <c r="N1807" i="1" s="1"/>
  <c r="M1806" i="1"/>
  <c r="G1806" i="1"/>
  <c r="E1806" i="1"/>
  <c r="N1806" i="1" s="1"/>
  <c r="M1805" i="1"/>
  <c r="G1805" i="1"/>
  <c r="E1805" i="1"/>
  <c r="N1805" i="1" s="1"/>
  <c r="M1804" i="1"/>
  <c r="G1804" i="1"/>
  <c r="E1804" i="1"/>
  <c r="N1804" i="1" s="1"/>
  <c r="M1803" i="1"/>
  <c r="G1803" i="1"/>
  <c r="E1803" i="1"/>
  <c r="N1803" i="1" s="1"/>
  <c r="M1802" i="1"/>
  <c r="G1802" i="1"/>
  <c r="E1802" i="1"/>
  <c r="N1802" i="1" s="1"/>
  <c r="M1801" i="1"/>
  <c r="G1801" i="1"/>
  <c r="E1801" i="1"/>
  <c r="N1801" i="1" s="1"/>
  <c r="M1800" i="1"/>
  <c r="G1800" i="1"/>
  <c r="E1800" i="1"/>
  <c r="N1800" i="1" s="1"/>
  <c r="M1799" i="1"/>
  <c r="G1799" i="1"/>
  <c r="E1799" i="1"/>
  <c r="N1799" i="1" s="1"/>
  <c r="M1798" i="1"/>
  <c r="G1798" i="1"/>
  <c r="E1798" i="1"/>
  <c r="N1798" i="1" s="1"/>
  <c r="M1797" i="1"/>
  <c r="G1797" i="1"/>
  <c r="E1797" i="1"/>
  <c r="N1797" i="1" s="1"/>
  <c r="M1796" i="1"/>
  <c r="G1796" i="1"/>
  <c r="E1796" i="1"/>
  <c r="N1796" i="1" s="1"/>
  <c r="M1795" i="1"/>
  <c r="G1795" i="1"/>
  <c r="E1795" i="1"/>
  <c r="N1795" i="1" s="1"/>
  <c r="M1794" i="1"/>
  <c r="G1794" i="1"/>
  <c r="E1794" i="1"/>
  <c r="N1794" i="1" s="1"/>
  <c r="M1793" i="1"/>
  <c r="G1793" i="1"/>
  <c r="E1793" i="1"/>
  <c r="N1793" i="1" s="1"/>
  <c r="M1792" i="1"/>
  <c r="G1792" i="1"/>
  <c r="E1792" i="1"/>
  <c r="N1792" i="1" s="1"/>
  <c r="M1791" i="1"/>
  <c r="G1791" i="1"/>
  <c r="E1791" i="1"/>
  <c r="N1791" i="1" s="1"/>
  <c r="M1790" i="1"/>
  <c r="G1790" i="1"/>
  <c r="E1790" i="1"/>
  <c r="N1790" i="1" s="1"/>
  <c r="M1789" i="1"/>
  <c r="G1789" i="1"/>
  <c r="E1789" i="1"/>
  <c r="N1789" i="1" s="1"/>
  <c r="M1788" i="1"/>
  <c r="G1788" i="1"/>
  <c r="E1788" i="1"/>
  <c r="N1788" i="1" s="1"/>
  <c r="M1787" i="1"/>
  <c r="G1787" i="1"/>
  <c r="E1787" i="1"/>
  <c r="N1787" i="1" s="1"/>
  <c r="M1786" i="1"/>
  <c r="G1786" i="1"/>
  <c r="E1786" i="1"/>
  <c r="N1786" i="1" s="1"/>
  <c r="M1785" i="1"/>
  <c r="G1785" i="1"/>
  <c r="E1785" i="1"/>
  <c r="N1785" i="1" s="1"/>
  <c r="M1784" i="1"/>
  <c r="G1784" i="1"/>
  <c r="E1784" i="1"/>
  <c r="N1784" i="1" s="1"/>
  <c r="M1783" i="1"/>
  <c r="G1783" i="1"/>
  <c r="E1783" i="1"/>
  <c r="N1783" i="1" s="1"/>
  <c r="M1782" i="1"/>
  <c r="G1782" i="1"/>
  <c r="E1782" i="1"/>
  <c r="N1782" i="1" s="1"/>
  <c r="M1781" i="1"/>
  <c r="G1781" i="1"/>
  <c r="E1781" i="1"/>
  <c r="N1781" i="1" s="1"/>
  <c r="M1780" i="1"/>
  <c r="G1780" i="1"/>
  <c r="E1780" i="1"/>
  <c r="N1780" i="1" s="1"/>
  <c r="M1779" i="1"/>
  <c r="G1779" i="1"/>
  <c r="E1779" i="1"/>
  <c r="N1779" i="1" s="1"/>
  <c r="M1778" i="1"/>
  <c r="G1778" i="1"/>
  <c r="E1778" i="1"/>
  <c r="N1778" i="1" s="1"/>
  <c r="M1777" i="1"/>
  <c r="G1777" i="1"/>
  <c r="E1777" i="1"/>
  <c r="N1777" i="1" s="1"/>
  <c r="M1776" i="1"/>
  <c r="G1776" i="1"/>
  <c r="E1776" i="1"/>
  <c r="N1776" i="1" s="1"/>
  <c r="M1775" i="1"/>
  <c r="G1775" i="1"/>
  <c r="E1775" i="1"/>
  <c r="N1775" i="1" s="1"/>
  <c r="M1774" i="1"/>
  <c r="G1774" i="1"/>
  <c r="E1774" i="1"/>
  <c r="N1774" i="1" s="1"/>
  <c r="M1773" i="1"/>
  <c r="G1773" i="1"/>
  <c r="E1773" i="1"/>
  <c r="N1773" i="1" s="1"/>
  <c r="M1772" i="1"/>
  <c r="G1772" i="1"/>
  <c r="E1772" i="1"/>
  <c r="N1772" i="1" s="1"/>
  <c r="M1771" i="1"/>
  <c r="G1771" i="1"/>
  <c r="E1771" i="1"/>
  <c r="N1771" i="1" s="1"/>
  <c r="M1770" i="1"/>
  <c r="G1770" i="1"/>
  <c r="E1770" i="1"/>
  <c r="N1770" i="1" s="1"/>
  <c r="M1769" i="1"/>
  <c r="G1769" i="1"/>
  <c r="E1769" i="1"/>
  <c r="N1769" i="1" s="1"/>
  <c r="M1768" i="1"/>
  <c r="G1768" i="1"/>
  <c r="E1768" i="1"/>
  <c r="N1768" i="1" s="1"/>
  <c r="M1767" i="1"/>
  <c r="G1767" i="1"/>
  <c r="E1767" i="1"/>
  <c r="N1767" i="1" s="1"/>
  <c r="M1766" i="1"/>
  <c r="G1766" i="1"/>
  <c r="E1766" i="1"/>
  <c r="N1766" i="1" s="1"/>
  <c r="M1765" i="1"/>
  <c r="G1765" i="1"/>
  <c r="E1765" i="1"/>
  <c r="N1765" i="1" s="1"/>
  <c r="M1764" i="1"/>
  <c r="G1764" i="1"/>
  <c r="E1764" i="1"/>
  <c r="N1764" i="1" s="1"/>
  <c r="M1763" i="1"/>
  <c r="G1763" i="1"/>
  <c r="E1763" i="1"/>
  <c r="N1763" i="1" s="1"/>
  <c r="M1762" i="1"/>
  <c r="G1762" i="1"/>
  <c r="E1762" i="1"/>
  <c r="N1762" i="1" s="1"/>
  <c r="M1761" i="1"/>
  <c r="G1761" i="1"/>
  <c r="E1761" i="1"/>
  <c r="N1761" i="1" s="1"/>
  <c r="M1760" i="1"/>
  <c r="G1760" i="1"/>
  <c r="E1760" i="1"/>
  <c r="N1760" i="1" s="1"/>
  <c r="M1759" i="1"/>
  <c r="G1759" i="1"/>
  <c r="E1759" i="1"/>
  <c r="N1759" i="1" s="1"/>
  <c r="M1758" i="1"/>
  <c r="G1758" i="1"/>
  <c r="E1758" i="1"/>
  <c r="N1758" i="1" s="1"/>
  <c r="M1757" i="1"/>
  <c r="G1757" i="1"/>
  <c r="E1757" i="1"/>
  <c r="N1757" i="1" s="1"/>
  <c r="M1756" i="1"/>
  <c r="G1756" i="1"/>
  <c r="E1756" i="1"/>
  <c r="N1756" i="1" s="1"/>
  <c r="M1755" i="1"/>
  <c r="G1755" i="1"/>
  <c r="E1755" i="1"/>
  <c r="N1755" i="1" s="1"/>
  <c r="M1754" i="1"/>
  <c r="G1754" i="1"/>
  <c r="E1754" i="1"/>
  <c r="N1754" i="1" s="1"/>
  <c r="M1753" i="1"/>
  <c r="G1753" i="1"/>
  <c r="E1753" i="1"/>
  <c r="N1753" i="1" s="1"/>
  <c r="M1752" i="1"/>
  <c r="G1752" i="1"/>
  <c r="E1752" i="1"/>
  <c r="N1752" i="1" s="1"/>
  <c r="M1751" i="1"/>
  <c r="G1751" i="1"/>
  <c r="E1751" i="1"/>
  <c r="N1751" i="1" s="1"/>
  <c r="M1750" i="1"/>
  <c r="G1750" i="1"/>
  <c r="E1750" i="1"/>
  <c r="N1750" i="1" s="1"/>
  <c r="M1749" i="1"/>
  <c r="G1749" i="1"/>
  <c r="E1749" i="1"/>
  <c r="N1749" i="1" s="1"/>
  <c r="M1748" i="1"/>
  <c r="G1748" i="1"/>
  <c r="E1748" i="1"/>
  <c r="N1748" i="1" s="1"/>
  <c r="M1747" i="1"/>
  <c r="G1747" i="1"/>
  <c r="E1747" i="1"/>
  <c r="N1747" i="1" s="1"/>
  <c r="M1746" i="1"/>
  <c r="G1746" i="1"/>
  <c r="E1746" i="1"/>
  <c r="N1746" i="1" s="1"/>
  <c r="M1745" i="1"/>
  <c r="G1745" i="1"/>
  <c r="E1745" i="1"/>
  <c r="N1745" i="1" s="1"/>
  <c r="M1744" i="1"/>
  <c r="G1744" i="1"/>
  <c r="E1744" i="1"/>
  <c r="N1744" i="1" s="1"/>
  <c r="M1743" i="1"/>
  <c r="G1743" i="1"/>
  <c r="E1743" i="1"/>
  <c r="N1743" i="1" s="1"/>
  <c r="M1742" i="1"/>
  <c r="G1742" i="1"/>
  <c r="E1742" i="1"/>
  <c r="N1742" i="1" s="1"/>
  <c r="M1741" i="1"/>
  <c r="G1741" i="1"/>
  <c r="E1741" i="1"/>
  <c r="N1741" i="1" s="1"/>
  <c r="M1740" i="1"/>
  <c r="G1740" i="1"/>
  <c r="E1740" i="1"/>
  <c r="N1740" i="1" s="1"/>
  <c r="M1739" i="1"/>
  <c r="G1739" i="1"/>
  <c r="E1739" i="1"/>
  <c r="N1739" i="1" s="1"/>
  <c r="M1738" i="1"/>
  <c r="G1738" i="1"/>
  <c r="E1738" i="1"/>
  <c r="N1738" i="1" s="1"/>
  <c r="M1737" i="1"/>
  <c r="G1737" i="1"/>
  <c r="E1737" i="1"/>
  <c r="N1737" i="1" s="1"/>
  <c r="M1736" i="1"/>
  <c r="G1736" i="1"/>
  <c r="E1736" i="1"/>
  <c r="N1736" i="1" s="1"/>
  <c r="M1735" i="1"/>
  <c r="G1735" i="1"/>
  <c r="E1735" i="1"/>
  <c r="N1735" i="1" s="1"/>
  <c r="M1734" i="1"/>
  <c r="G1734" i="1"/>
  <c r="E1734" i="1"/>
  <c r="N1734" i="1" s="1"/>
  <c r="M1733" i="1"/>
  <c r="G1733" i="1"/>
  <c r="E1733" i="1"/>
  <c r="N1733" i="1" s="1"/>
  <c r="M1732" i="1"/>
  <c r="G1732" i="1"/>
  <c r="E1732" i="1"/>
  <c r="N1732" i="1" s="1"/>
  <c r="M1731" i="1"/>
  <c r="G1731" i="1"/>
  <c r="E1731" i="1"/>
  <c r="N1731" i="1" s="1"/>
  <c r="M1730" i="1"/>
  <c r="G1730" i="1"/>
  <c r="E1730" i="1"/>
  <c r="N1730" i="1" s="1"/>
  <c r="M1729" i="1"/>
  <c r="G1729" i="1"/>
  <c r="E1729" i="1"/>
  <c r="N1729" i="1" s="1"/>
  <c r="M1728" i="1"/>
  <c r="G1728" i="1"/>
  <c r="E1728" i="1"/>
  <c r="N1728" i="1" s="1"/>
  <c r="M1727" i="1"/>
  <c r="G1727" i="1"/>
  <c r="E1727" i="1"/>
  <c r="N1727" i="1" s="1"/>
  <c r="M1726" i="1"/>
  <c r="G1726" i="1"/>
  <c r="E1726" i="1"/>
  <c r="N1726" i="1" s="1"/>
  <c r="M1725" i="1"/>
  <c r="G1725" i="1"/>
  <c r="E1725" i="1"/>
  <c r="N1725" i="1" s="1"/>
  <c r="M1724" i="1"/>
  <c r="G1724" i="1"/>
  <c r="E1724" i="1"/>
  <c r="N1724" i="1" s="1"/>
  <c r="M1723" i="1"/>
  <c r="G1723" i="1"/>
  <c r="E1723" i="1"/>
  <c r="N1723" i="1" s="1"/>
  <c r="M1722" i="1"/>
  <c r="G1722" i="1"/>
  <c r="E1722" i="1"/>
  <c r="N1722" i="1" s="1"/>
  <c r="M1721" i="1"/>
  <c r="G1721" i="1"/>
  <c r="E1721" i="1"/>
  <c r="N1721" i="1" s="1"/>
  <c r="M1720" i="1"/>
  <c r="G1720" i="1"/>
  <c r="E1720" i="1"/>
  <c r="N1720" i="1" s="1"/>
  <c r="M1719" i="1"/>
  <c r="G1719" i="1"/>
  <c r="E1719" i="1"/>
  <c r="N1719" i="1" s="1"/>
  <c r="M1718" i="1"/>
  <c r="G1718" i="1"/>
  <c r="E1718" i="1"/>
  <c r="N1718" i="1" s="1"/>
  <c r="M1717" i="1"/>
  <c r="G1717" i="1"/>
  <c r="E1717" i="1"/>
  <c r="N1717" i="1" s="1"/>
  <c r="M1716" i="1"/>
  <c r="G1716" i="1"/>
  <c r="E1716" i="1"/>
  <c r="N1716" i="1" s="1"/>
  <c r="M1715" i="1"/>
  <c r="G1715" i="1"/>
  <c r="E1715" i="1"/>
  <c r="N1715" i="1" s="1"/>
  <c r="M1714" i="1"/>
  <c r="G1714" i="1"/>
  <c r="E1714" i="1"/>
  <c r="N1714" i="1" s="1"/>
  <c r="M1713" i="1"/>
  <c r="G1713" i="1"/>
  <c r="E1713" i="1"/>
  <c r="N1713" i="1" s="1"/>
  <c r="M1712" i="1"/>
  <c r="G1712" i="1"/>
  <c r="E1712" i="1"/>
  <c r="N1712" i="1" s="1"/>
  <c r="M1711" i="1"/>
  <c r="G1711" i="1"/>
  <c r="E1711" i="1"/>
  <c r="N1711" i="1" s="1"/>
  <c r="M1710" i="1"/>
  <c r="G1710" i="1"/>
  <c r="E1710" i="1"/>
  <c r="N1710" i="1" s="1"/>
  <c r="M1709" i="1"/>
  <c r="G1709" i="1"/>
  <c r="E1709" i="1"/>
  <c r="N1709" i="1" s="1"/>
  <c r="M1708" i="1"/>
  <c r="G1708" i="1"/>
  <c r="E1708" i="1"/>
  <c r="N1708" i="1" s="1"/>
  <c r="M1707" i="1"/>
  <c r="G1707" i="1"/>
  <c r="E1707" i="1"/>
  <c r="N1707" i="1" s="1"/>
  <c r="M1706" i="1"/>
  <c r="G1706" i="1"/>
  <c r="E1706" i="1"/>
  <c r="N1706" i="1" s="1"/>
  <c r="M1705" i="1"/>
  <c r="G1705" i="1"/>
  <c r="E1705" i="1"/>
  <c r="N1705" i="1" s="1"/>
  <c r="M1704" i="1"/>
  <c r="G1704" i="1"/>
  <c r="E1704" i="1"/>
  <c r="N1704" i="1" s="1"/>
  <c r="M1703" i="1"/>
  <c r="G1703" i="1"/>
  <c r="E1703" i="1"/>
  <c r="N1703" i="1" s="1"/>
  <c r="M1702" i="1"/>
  <c r="G1702" i="1"/>
  <c r="E1702" i="1"/>
  <c r="N1702" i="1" s="1"/>
  <c r="M1701" i="1"/>
  <c r="G1701" i="1"/>
  <c r="E1701" i="1"/>
  <c r="N1701" i="1" s="1"/>
  <c r="M1700" i="1"/>
  <c r="G1700" i="1"/>
  <c r="E1700" i="1"/>
  <c r="N1700" i="1" s="1"/>
  <c r="M1699" i="1"/>
  <c r="G1699" i="1"/>
  <c r="E1699" i="1"/>
  <c r="N1699" i="1" s="1"/>
  <c r="M1698" i="1"/>
  <c r="G1698" i="1"/>
  <c r="E1698" i="1"/>
  <c r="N1698" i="1" s="1"/>
  <c r="M1697" i="1"/>
  <c r="G1697" i="1"/>
  <c r="E1697" i="1"/>
  <c r="N1697" i="1" s="1"/>
  <c r="M1696" i="1"/>
  <c r="G1696" i="1"/>
  <c r="E1696" i="1"/>
  <c r="N1696" i="1" s="1"/>
  <c r="M1695" i="1"/>
  <c r="G1695" i="1"/>
  <c r="E1695" i="1"/>
  <c r="N1695" i="1" s="1"/>
  <c r="M1694" i="1"/>
  <c r="G1694" i="1"/>
  <c r="E1694" i="1"/>
  <c r="N1694" i="1" s="1"/>
  <c r="M1693" i="1"/>
  <c r="G1693" i="1"/>
  <c r="E1693" i="1"/>
  <c r="N1693" i="1" s="1"/>
  <c r="M1692" i="1"/>
  <c r="G1692" i="1"/>
  <c r="E1692" i="1"/>
  <c r="N1692" i="1" s="1"/>
  <c r="M1691" i="1"/>
  <c r="G1691" i="1"/>
  <c r="E1691" i="1"/>
  <c r="N1691" i="1" s="1"/>
  <c r="M1690" i="1"/>
  <c r="G1690" i="1"/>
  <c r="E1690" i="1"/>
  <c r="N1690" i="1" s="1"/>
  <c r="M1689" i="1"/>
  <c r="G1689" i="1"/>
  <c r="E1689" i="1"/>
  <c r="N1689" i="1" s="1"/>
  <c r="M1688" i="1"/>
  <c r="G1688" i="1"/>
  <c r="E1688" i="1"/>
  <c r="N1688" i="1" s="1"/>
  <c r="M1687" i="1"/>
  <c r="G1687" i="1"/>
  <c r="E1687" i="1"/>
  <c r="N1687" i="1" s="1"/>
  <c r="M1686" i="1"/>
  <c r="G1686" i="1"/>
  <c r="E1686" i="1"/>
  <c r="N1686" i="1" s="1"/>
  <c r="M1685" i="1"/>
  <c r="G1685" i="1"/>
  <c r="E1685" i="1"/>
  <c r="N1685" i="1" s="1"/>
  <c r="M1684" i="1"/>
  <c r="G1684" i="1"/>
  <c r="E1684" i="1"/>
  <c r="N1684" i="1" s="1"/>
  <c r="M1683" i="1"/>
  <c r="G1683" i="1"/>
  <c r="E1683" i="1"/>
  <c r="N1683" i="1" s="1"/>
  <c r="M1682" i="1"/>
  <c r="G1682" i="1"/>
  <c r="E1682" i="1"/>
  <c r="N1682" i="1" s="1"/>
  <c r="M1681" i="1"/>
  <c r="G1681" i="1"/>
  <c r="E1681" i="1"/>
  <c r="N1681" i="1" s="1"/>
  <c r="M1680" i="1"/>
  <c r="G1680" i="1"/>
  <c r="E1680" i="1"/>
  <c r="N1680" i="1" s="1"/>
  <c r="M1679" i="1"/>
  <c r="G1679" i="1"/>
  <c r="E1679" i="1"/>
  <c r="N1679" i="1" s="1"/>
  <c r="M1678" i="1"/>
  <c r="G1678" i="1"/>
  <c r="E1678" i="1"/>
  <c r="N1678" i="1" s="1"/>
  <c r="M1677" i="1"/>
  <c r="G1677" i="1"/>
  <c r="E1677" i="1"/>
  <c r="N1677" i="1" s="1"/>
  <c r="M1676" i="1"/>
  <c r="G1676" i="1"/>
  <c r="E1676" i="1"/>
  <c r="N1676" i="1" s="1"/>
  <c r="M1675" i="1"/>
  <c r="G1675" i="1"/>
  <c r="E1675" i="1"/>
  <c r="N1675" i="1" s="1"/>
  <c r="M1674" i="1"/>
  <c r="G1674" i="1"/>
  <c r="E1674" i="1"/>
  <c r="N1674" i="1" s="1"/>
  <c r="M1673" i="1"/>
  <c r="G1673" i="1"/>
  <c r="E1673" i="1"/>
  <c r="N1673" i="1" s="1"/>
  <c r="M1672" i="1"/>
  <c r="G1672" i="1"/>
  <c r="E1672" i="1"/>
  <c r="N1672" i="1" s="1"/>
  <c r="M1671" i="1"/>
  <c r="G1671" i="1"/>
  <c r="E1671" i="1"/>
  <c r="N1671" i="1" s="1"/>
  <c r="M1670" i="1"/>
  <c r="G1670" i="1"/>
  <c r="E1670" i="1"/>
  <c r="N1670" i="1" s="1"/>
  <c r="M1669" i="1"/>
  <c r="G1669" i="1"/>
  <c r="E1669" i="1"/>
  <c r="N1669" i="1" s="1"/>
  <c r="M1668" i="1"/>
  <c r="G1668" i="1"/>
  <c r="E1668" i="1"/>
  <c r="N1668" i="1" s="1"/>
  <c r="M1667" i="1"/>
  <c r="G1667" i="1"/>
  <c r="E1667" i="1"/>
  <c r="N1667" i="1" s="1"/>
  <c r="M1666" i="1"/>
  <c r="G1666" i="1"/>
  <c r="E1666" i="1"/>
  <c r="N1666" i="1" s="1"/>
  <c r="M1665" i="1"/>
  <c r="G1665" i="1"/>
  <c r="E1665" i="1"/>
  <c r="N1665" i="1" s="1"/>
  <c r="M1664" i="1"/>
  <c r="G1664" i="1"/>
  <c r="E1664" i="1"/>
  <c r="N1664" i="1" s="1"/>
  <c r="M1663" i="1"/>
  <c r="G1663" i="1"/>
  <c r="E1663" i="1"/>
  <c r="N1663" i="1" s="1"/>
  <c r="M1662" i="1"/>
  <c r="G1662" i="1"/>
  <c r="E1662" i="1"/>
  <c r="N1662" i="1" s="1"/>
  <c r="M1661" i="1"/>
  <c r="G1661" i="1"/>
  <c r="E1661" i="1"/>
  <c r="N1661" i="1" s="1"/>
  <c r="M1660" i="1"/>
  <c r="G1660" i="1"/>
  <c r="E1660" i="1"/>
  <c r="N1660" i="1" s="1"/>
  <c r="M1659" i="1"/>
  <c r="G1659" i="1"/>
  <c r="E1659" i="1"/>
  <c r="N1659" i="1" s="1"/>
  <c r="M1658" i="1"/>
  <c r="G1658" i="1"/>
  <c r="E1658" i="1"/>
  <c r="N1658" i="1" s="1"/>
  <c r="M1657" i="1"/>
  <c r="G1657" i="1"/>
  <c r="E1657" i="1"/>
  <c r="N1657" i="1" s="1"/>
  <c r="M1656" i="1"/>
  <c r="G1656" i="1"/>
  <c r="E1656" i="1"/>
  <c r="N1656" i="1" s="1"/>
  <c r="M1655" i="1"/>
  <c r="G1655" i="1"/>
  <c r="E1655" i="1"/>
  <c r="N1655" i="1" s="1"/>
  <c r="M1654" i="1"/>
  <c r="G1654" i="1"/>
  <c r="E1654" i="1"/>
  <c r="N1654" i="1" s="1"/>
  <c r="M1653" i="1"/>
  <c r="G1653" i="1"/>
  <c r="E1653" i="1"/>
  <c r="N1653" i="1" s="1"/>
  <c r="M1652" i="1"/>
  <c r="G1652" i="1"/>
  <c r="E1652" i="1"/>
  <c r="N1652" i="1" s="1"/>
  <c r="M1651" i="1"/>
  <c r="G1651" i="1"/>
  <c r="E1651" i="1"/>
  <c r="N1651" i="1" s="1"/>
  <c r="M1650" i="1"/>
  <c r="G1650" i="1"/>
  <c r="E1650" i="1"/>
  <c r="N1650" i="1" s="1"/>
  <c r="M1649" i="1"/>
  <c r="G1649" i="1"/>
  <c r="E1649" i="1"/>
  <c r="N1649" i="1" s="1"/>
  <c r="M1648" i="1"/>
  <c r="G1648" i="1"/>
  <c r="E1648" i="1"/>
  <c r="N1648" i="1" s="1"/>
  <c r="M1647" i="1"/>
  <c r="G1647" i="1"/>
  <c r="E1647" i="1"/>
  <c r="N1647" i="1" s="1"/>
  <c r="M1646" i="1"/>
  <c r="G1646" i="1"/>
  <c r="E1646" i="1"/>
  <c r="N1646" i="1" s="1"/>
  <c r="M1645" i="1"/>
  <c r="G1645" i="1"/>
  <c r="E1645" i="1"/>
  <c r="N1645" i="1" s="1"/>
  <c r="M1644" i="1"/>
  <c r="G1644" i="1"/>
  <c r="E1644" i="1"/>
  <c r="N1644" i="1" s="1"/>
  <c r="M1643" i="1"/>
  <c r="G1643" i="1"/>
  <c r="E1643" i="1"/>
  <c r="N1643" i="1" s="1"/>
  <c r="M1642" i="1"/>
  <c r="G1642" i="1"/>
  <c r="E1642" i="1"/>
  <c r="N1642" i="1" s="1"/>
  <c r="M1641" i="1"/>
  <c r="G1641" i="1"/>
  <c r="E1641" i="1"/>
  <c r="N1641" i="1" s="1"/>
  <c r="M1640" i="1"/>
  <c r="G1640" i="1"/>
  <c r="E1640" i="1"/>
  <c r="N1640" i="1" s="1"/>
  <c r="M1639" i="1"/>
  <c r="G1639" i="1"/>
  <c r="E1639" i="1"/>
  <c r="N1639" i="1" s="1"/>
  <c r="M1638" i="1"/>
  <c r="G1638" i="1"/>
  <c r="E1638" i="1"/>
  <c r="N1638" i="1" s="1"/>
  <c r="M1637" i="1"/>
  <c r="G1637" i="1"/>
  <c r="E1637" i="1"/>
  <c r="N1637" i="1" s="1"/>
  <c r="M1636" i="1"/>
  <c r="G1636" i="1"/>
  <c r="E1636" i="1"/>
  <c r="N1636" i="1" s="1"/>
  <c r="M1635" i="1"/>
  <c r="G1635" i="1"/>
  <c r="E1635" i="1"/>
  <c r="N1635" i="1" s="1"/>
  <c r="M1634" i="1"/>
  <c r="G1634" i="1"/>
  <c r="E1634" i="1"/>
  <c r="N1634" i="1" s="1"/>
  <c r="M1633" i="1"/>
  <c r="G1633" i="1"/>
  <c r="E1633" i="1"/>
  <c r="N1633" i="1" s="1"/>
  <c r="M1632" i="1"/>
  <c r="G1632" i="1"/>
  <c r="E1632" i="1"/>
  <c r="N1632" i="1" s="1"/>
  <c r="M1631" i="1"/>
  <c r="G1631" i="1"/>
  <c r="E1631" i="1"/>
  <c r="N1631" i="1" s="1"/>
  <c r="M1630" i="1"/>
  <c r="G1630" i="1"/>
  <c r="E1630" i="1"/>
  <c r="N1630" i="1" s="1"/>
  <c r="M1629" i="1"/>
  <c r="G1629" i="1"/>
  <c r="E1629" i="1"/>
  <c r="N1629" i="1" s="1"/>
  <c r="M1628" i="1"/>
  <c r="G1628" i="1"/>
  <c r="E1628" i="1"/>
  <c r="N1628" i="1" s="1"/>
  <c r="M1627" i="1"/>
  <c r="G1627" i="1"/>
  <c r="E1627" i="1"/>
  <c r="N1627" i="1" s="1"/>
  <c r="M1626" i="1"/>
  <c r="G1626" i="1"/>
  <c r="E1626" i="1"/>
  <c r="N1626" i="1" s="1"/>
  <c r="M1625" i="1"/>
  <c r="G1625" i="1"/>
  <c r="E1625" i="1"/>
  <c r="N1625" i="1" s="1"/>
  <c r="M1624" i="1"/>
  <c r="G1624" i="1"/>
  <c r="E1624" i="1"/>
  <c r="N1624" i="1" s="1"/>
  <c r="M1623" i="1"/>
  <c r="G1623" i="1"/>
  <c r="E1623" i="1"/>
  <c r="N1623" i="1" s="1"/>
  <c r="M1622" i="1"/>
  <c r="G1622" i="1"/>
  <c r="E1622" i="1"/>
  <c r="N1622" i="1" s="1"/>
  <c r="M1621" i="1"/>
  <c r="G1621" i="1"/>
  <c r="E1621" i="1"/>
  <c r="N1621" i="1" s="1"/>
  <c r="M1620" i="1"/>
  <c r="G1620" i="1"/>
  <c r="E1620" i="1"/>
  <c r="N1620" i="1" s="1"/>
  <c r="M1619" i="1"/>
  <c r="G1619" i="1"/>
  <c r="E1619" i="1"/>
  <c r="N1619" i="1" s="1"/>
  <c r="M1618" i="1"/>
  <c r="G1618" i="1"/>
  <c r="E1618" i="1"/>
  <c r="N1618" i="1" s="1"/>
  <c r="M1617" i="1"/>
  <c r="G1617" i="1"/>
  <c r="E1617" i="1"/>
  <c r="N1617" i="1" s="1"/>
  <c r="M1616" i="1"/>
  <c r="G1616" i="1"/>
  <c r="E1616" i="1"/>
  <c r="N1616" i="1" s="1"/>
  <c r="M1615" i="1"/>
  <c r="G1615" i="1"/>
  <c r="E1615" i="1"/>
  <c r="N1615" i="1" s="1"/>
  <c r="M1614" i="1"/>
  <c r="G1614" i="1"/>
  <c r="E1614" i="1"/>
  <c r="N1614" i="1" s="1"/>
  <c r="M1613" i="1"/>
  <c r="G1613" i="1"/>
  <c r="E1613" i="1"/>
  <c r="N1613" i="1" s="1"/>
  <c r="M1612" i="1"/>
  <c r="G1612" i="1"/>
  <c r="E1612" i="1"/>
  <c r="N1612" i="1" s="1"/>
  <c r="M1611" i="1"/>
  <c r="G1611" i="1"/>
  <c r="E1611" i="1"/>
  <c r="N1611" i="1" s="1"/>
  <c r="M1610" i="1"/>
  <c r="G1610" i="1"/>
  <c r="E1610" i="1"/>
  <c r="N1610" i="1" s="1"/>
  <c r="M1609" i="1"/>
  <c r="G1609" i="1"/>
  <c r="E1609" i="1"/>
  <c r="N1609" i="1" s="1"/>
  <c r="M1608" i="1"/>
  <c r="G1608" i="1"/>
  <c r="E1608" i="1"/>
  <c r="N1608" i="1" s="1"/>
  <c r="M1607" i="1"/>
  <c r="G1607" i="1"/>
  <c r="E1607" i="1"/>
  <c r="N1607" i="1" s="1"/>
  <c r="M1606" i="1"/>
  <c r="G1606" i="1"/>
  <c r="E1606" i="1"/>
  <c r="N1606" i="1" s="1"/>
  <c r="M1605" i="1"/>
  <c r="G1605" i="1"/>
  <c r="E1605" i="1"/>
  <c r="N1605" i="1" s="1"/>
  <c r="M1604" i="1"/>
  <c r="G1604" i="1"/>
  <c r="E1604" i="1"/>
  <c r="N1604" i="1" s="1"/>
  <c r="M1603" i="1"/>
  <c r="G1603" i="1"/>
  <c r="E1603" i="1"/>
  <c r="N1603" i="1" s="1"/>
  <c r="M1602" i="1"/>
  <c r="G1602" i="1"/>
  <c r="E1602" i="1"/>
  <c r="N1602" i="1" s="1"/>
  <c r="M1601" i="1"/>
  <c r="G1601" i="1"/>
  <c r="E1601" i="1"/>
  <c r="N1601" i="1" s="1"/>
  <c r="M1600" i="1"/>
  <c r="G1600" i="1"/>
  <c r="E1600" i="1"/>
  <c r="N1600" i="1" s="1"/>
  <c r="M1599" i="1"/>
  <c r="G1599" i="1"/>
  <c r="E1599" i="1"/>
  <c r="N1599" i="1" s="1"/>
  <c r="M1598" i="1"/>
  <c r="G1598" i="1"/>
  <c r="E1598" i="1"/>
  <c r="N1598" i="1" s="1"/>
  <c r="M1597" i="1"/>
  <c r="G1597" i="1"/>
  <c r="E1597" i="1"/>
  <c r="N1597" i="1" s="1"/>
  <c r="M1596" i="1"/>
  <c r="G1596" i="1"/>
  <c r="E1596" i="1"/>
  <c r="N1596" i="1" s="1"/>
  <c r="M1595" i="1"/>
  <c r="G1595" i="1"/>
  <c r="E1595" i="1"/>
  <c r="N1595" i="1" s="1"/>
  <c r="M1594" i="1"/>
  <c r="G1594" i="1"/>
  <c r="E1594" i="1"/>
  <c r="N1594" i="1" s="1"/>
  <c r="M1593" i="1"/>
  <c r="G1593" i="1"/>
  <c r="E1593" i="1"/>
  <c r="N1593" i="1" s="1"/>
  <c r="M1592" i="1"/>
  <c r="G1592" i="1"/>
  <c r="E1592" i="1"/>
  <c r="N1592" i="1" s="1"/>
  <c r="M1591" i="1"/>
  <c r="G1591" i="1"/>
  <c r="E1591" i="1"/>
  <c r="N1591" i="1" s="1"/>
  <c r="M1590" i="1"/>
  <c r="G1590" i="1"/>
  <c r="E1590" i="1"/>
  <c r="N1590" i="1" s="1"/>
  <c r="M1589" i="1"/>
  <c r="G1589" i="1"/>
  <c r="E1589" i="1"/>
  <c r="N1589" i="1" s="1"/>
  <c r="M1588" i="1"/>
  <c r="G1588" i="1"/>
  <c r="E1588" i="1"/>
  <c r="N1588" i="1" s="1"/>
  <c r="M1587" i="1"/>
  <c r="G1587" i="1"/>
  <c r="E1587" i="1"/>
  <c r="N1587" i="1" s="1"/>
  <c r="M1586" i="1"/>
  <c r="G1586" i="1"/>
  <c r="E1586" i="1"/>
  <c r="N1586" i="1" s="1"/>
  <c r="M1585" i="1"/>
  <c r="G1585" i="1"/>
  <c r="E1585" i="1"/>
  <c r="N1585" i="1" s="1"/>
  <c r="M1584" i="1"/>
  <c r="G1584" i="1"/>
  <c r="E1584" i="1"/>
  <c r="N1584" i="1" s="1"/>
  <c r="M1583" i="1"/>
  <c r="G1583" i="1"/>
  <c r="E1583" i="1"/>
  <c r="N1583" i="1" s="1"/>
  <c r="M1582" i="1"/>
  <c r="G1582" i="1"/>
  <c r="E1582" i="1"/>
  <c r="N1582" i="1" s="1"/>
  <c r="M1581" i="1"/>
  <c r="G1581" i="1"/>
  <c r="E1581" i="1"/>
  <c r="N1581" i="1" s="1"/>
  <c r="M1580" i="1"/>
  <c r="G1580" i="1"/>
  <c r="E1580" i="1"/>
  <c r="N1580" i="1" s="1"/>
  <c r="M1579" i="1"/>
  <c r="G1579" i="1"/>
  <c r="E1579" i="1"/>
  <c r="N1579" i="1" s="1"/>
  <c r="M1578" i="1"/>
  <c r="G1578" i="1"/>
  <c r="E1578" i="1"/>
  <c r="N1578" i="1" s="1"/>
  <c r="M1577" i="1"/>
  <c r="G1577" i="1"/>
  <c r="E1577" i="1"/>
  <c r="N1577" i="1" s="1"/>
  <c r="M1576" i="1"/>
  <c r="G1576" i="1"/>
  <c r="E1576" i="1"/>
  <c r="N1576" i="1" s="1"/>
  <c r="M1575" i="1"/>
  <c r="G1575" i="1"/>
  <c r="E1575" i="1"/>
  <c r="N1575" i="1" s="1"/>
  <c r="M1574" i="1"/>
  <c r="G1574" i="1"/>
  <c r="E1574" i="1"/>
  <c r="N1574" i="1" s="1"/>
  <c r="M1573" i="1"/>
  <c r="G1573" i="1"/>
  <c r="E1573" i="1"/>
  <c r="N1573" i="1" s="1"/>
  <c r="M1572" i="1"/>
  <c r="G1572" i="1"/>
  <c r="E1572" i="1"/>
  <c r="N1572" i="1" s="1"/>
  <c r="M1571" i="1"/>
  <c r="G1571" i="1"/>
  <c r="E1571" i="1"/>
  <c r="N1571" i="1" s="1"/>
  <c r="M1570" i="1"/>
  <c r="G1570" i="1"/>
  <c r="E1570" i="1"/>
  <c r="N1570" i="1" s="1"/>
  <c r="M1569" i="1"/>
  <c r="G1569" i="1"/>
  <c r="E1569" i="1"/>
  <c r="N1569" i="1" s="1"/>
  <c r="M1568" i="1"/>
  <c r="G1568" i="1"/>
  <c r="E1568" i="1"/>
  <c r="N1568" i="1" s="1"/>
  <c r="M1567" i="1"/>
  <c r="G1567" i="1"/>
  <c r="E1567" i="1"/>
  <c r="N1567" i="1" s="1"/>
  <c r="M1566" i="1"/>
  <c r="G1566" i="1"/>
  <c r="E1566" i="1"/>
  <c r="N1566" i="1" s="1"/>
  <c r="M1565" i="1"/>
  <c r="G1565" i="1"/>
  <c r="E1565" i="1"/>
  <c r="N1565" i="1" s="1"/>
  <c r="M1564" i="1"/>
  <c r="G1564" i="1"/>
  <c r="E1564" i="1"/>
  <c r="N1564" i="1" s="1"/>
  <c r="M1563" i="1"/>
  <c r="G1563" i="1"/>
  <c r="E1563" i="1"/>
  <c r="N1563" i="1" s="1"/>
  <c r="M1562" i="1"/>
  <c r="G1562" i="1"/>
  <c r="E1562" i="1"/>
  <c r="N1562" i="1" s="1"/>
  <c r="M1561" i="1"/>
  <c r="G1561" i="1"/>
  <c r="E1561" i="1"/>
  <c r="N1561" i="1" s="1"/>
  <c r="M1560" i="1"/>
  <c r="G1560" i="1"/>
  <c r="E1560" i="1"/>
  <c r="N1560" i="1" s="1"/>
  <c r="M1559" i="1"/>
  <c r="G1559" i="1"/>
  <c r="E1559" i="1"/>
  <c r="N1559" i="1" s="1"/>
  <c r="M1558" i="1"/>
  <c r="G1558" i="1"/>
  <c r="E1558" i="1"/>
  <c r="N1558" i="1" s="1"/>
  <c r="M1557" i="1"/>
  <c r="G1557" i="1"/>
  <c r="E1557" i="1"/>
  <c r="N1557" i="1" s="1"/>
  <c r="M1556" i="1"/>
  <c r="G1556" i="1"/>
  <c r="E1556" i="1"/>
  <c r="N1556" i="1" s="1"/>
  <c r="M1555" i="1"/>
  <c r="G1555" i="1"/>
  <c r="E1555" i="1"/>
  <c r="N1555" i="1" s="1"/>
  <c r="M1554" i="1"/>
  <c r="G1554" i="1"/>
  <c r="E1554" i="1"/>
  <c r="N1554" i="1" s="1"/>
  <c r="M1553" i="1"/>
  <c r="G1553" i="1"/>
  <c r="E1553" i="1"/>
  <c r="N1553" i="1" s="1"/>
  <c r="M1552" i="1"/>
  <c r="G1552" i="1"/>
  <c r="E1552" i="1"/>
  <c r="N1552" i="1" s="1"/>
  <c r="M1551" i="1"/>
  <c r="G1551" i="1"/>
  <c r="E1551" i="1"/>
  <c r="N1551" i="1" s="1"/>
  <c r="M1550" i="1"/>
  <c r="G1550" i="1"/>
  <c r="E1550" i="1"/>
  <c r="N1550" i="1" s="1"/>
  <c r="M1549" i="1"/>
  <c r="G1549" i="1"/>
  <c r="E1549" i="1"/>
  <c r="N1549" i="1" s="1"/>
  <c r="M1548" i="1"/>
  <c r="G1548" i="1"/>
  <c r="E1548" i="1"/>
  <c r="N1548" i="1" s="1"/>
  <c r="M1547" i="1"/>
  <c r="G1547" i="1"/>
  <c r="E1547" i="1"/>
  <c r="N1547" i="1" s="1"/>
  <c r="M1546" i="1"/>
  <c r="G1546" i="1"/>
  <c r="E1546" i="1"/>
  <c r="N1546" i="1" s="1"/>
  <c r="M1545" i="1"/>
  <c r="G1545" i="1"/>
  <c r="E1545" i="1"/>
  <c r="N1545" i="1" s="1"/>
  <c r="M1544" i="1"/>
  <c r="G1544" i="1"/>
  <c r="E1544" i="1"/>
  <c r="N1544" i="1" s="1"/>
  <c r="M1543" i="1"/>
  <c r="G1543" i="1"/>
  <c r="E1543" i="1"/>
  <c r="N1543" i="1" s="1"/>
  <c r="M1542" i="1"/>
  <c r="G1542" i="1"/>
  <c r="E1542" i="1"/>
  <c r="N1542" i="1" s="1"/>
  <c r="M1541" i="1"/>
  <c r="G1541" i="1"/>
  <c r="E1541" i="1"/>
  <c r="N1541" i="1" s="1"/>
  <c r="M1540" i="1"/>
  <c r="G1540" i="1"/>
  <c r="E1540" i="1"/>
  <c r="N1540" i="1" s="1"/>
  <c r="M1539" i="1"/>
  <c r="G1539" i="1"/>
  <c r="E1539" i="1"/>
  <c r="N1539" i="1" s="1"/>
  <c r="M1538" i="1"/>
  <c r="G1538" i="1"/>
  <c r="E1538" i="1"/>
  <c r="N1538" i="1" s="1"/>
  <c r="M1537" i="1"/>
  <c r="G1537" i="1"/>
  <c r="E1537" i="1"/>
  <c r="N1537" i="1" s="1"/>
  <c r="M1536" i="1"/>
  <c r="G1536" i="1"/>
  <c r="E1536" i="1"/>
  <c r="N1536" i="1" s="1"/>
  <c r="M1535" i="1"/>
  <c r="G1535" i="1"/>
  <c r="E1535" i="1"/>
  <c r="N1535" i="1" s="1"/>
  <c r="M1534" i="1"/>
  <c r="G1534" i="1"/>
  <c r="E1534" i="1"/>
  <c r="N1534" i="1" s="1"/>
  <c r="M1533" i="1"/>
  <c r="G1533" i="1"/>
  <c r="E1533" i="1"/>
  <c r="N1533" i="1" s="1"/>
  <c r="M1532" i="1"/>
  <c r="G1532" i="1"/>
  <c r="E1532" i="1"/>
  <c r="N1532" i="1" s="1"/>
  <c r="M1531" i="1"/>
  <c r="G1531" i="1"/>
  <c r="E1531" i="1"/>
  <c r="N1531" i="1" s="1"/>
  <c r="M1530" i="1"/>
  <c r="G1530" i="1"/>
  <c r="E1530" i="1"/>
  <c r="N1530" i="1" s="1"/>
  <c r="M1529" i="1"/>
  <c r="G1529" i="1"/>
  <c r="E1529" i="1"/>
  <c r="N1529" i="1" s="1"/>
  <c r="M1528" i="1"/>
  <c r="G1528" i="1"/>
  <c r="E1528" i="1"/>
  <c r="N1528" i="1" s="1"/>
  <c r="M1527" i="1"/>
  <c r="G1527" i="1"/>
  <c r="E1527" i="1"/>
  <c r="N1527" i="1" s="1"/>
  <c r="M1526" i="1"/>
  <c r="G1526" i="1"/>
  <c r="E1526" i="1"/>
  <c r="N1526" i="1" s="1"/>
  <c r="M1525" i="1"/>
  <c r="G1525" i="1"/>
  <c r="E1525" i="1"/>
  <c r="N1525" i="1" s="1"/>
  <c r="M1524" i="1"/>
  <c r="G1524" i="1"/>
  <c r="E1524" i="1"/>
  <c r="N1524" i="1" s="1"/>
  <c r="M1523" i="1"/>
  <c r="G1523" i="1"/>
  <c r="E1523" i="1"/>
  <c r="N1523" i="1" s="1"/>
  <c r="M1522" i="1"/>
  <c r="G1522" i="1"/>
  <c r="E1522" i="1"/>
  <c r="N1522" i="1" s="1"/>
  <c r="M1521" i="1"/>
  <c r="G1521" i="1"/>
  <c r="E1521" i="1"/>
  <c r="N1521" i="1" s="1"/>
  <c r="M1520" i="1"/>
  <c r="G1520" i="1"/>
  <c r="E1520" i="1"/>
  <c r="N1520" i="1" s="1"/>
  <c r="M1519" i="1"/>
  <c r="G1519" i="1"/>
  <c r="E1519" i="1"/>
  <c r="N1519" i="1" s="1"/>
  <c r="M1518" i="1"/>
  <c r="G1518" i="1"/>
  <c r="E1518" i="1"/>
  <c r="N1518" i="1" s="1"/>
  <c r="M1517" i="1"/>
  <c r="G1517" i="1"/>
  <c r="E1517" i="1"/>
  <c r="N1517" i="1" s="1"/>
  <c r="M1516" i="1"/>
  <c r="G1516" i="1"/>
  <c r="E1516" i="1"/>
  <c r="N1516" i="1" s="1"/>
  <c r="M1515" i="1"/>
  <c r="G1515" i="1"/>
  <c r="E1515" i="1"/>
  <c r="N1515" i="1" s="1"/>
  <c r="M1514" i="1"/>
  <c r="G1514" i="1"/>
  <c r="E1514" i="1"/>
  <c r="N1514" i="1" s="1"/>
  <c r="M1513" i="1"/>
  <c r="G1513" i="1"/>
  <c r="E1513" i="1"/>
  <c r="N1513" i="1" s="1"/>
  <c r="M1512" i="1"/>
  <c r="G1512" i="1"/>
  <c r="E1512" i="1"/>
  <c r="N1512" i="1" s="1"/>
  <c r="M1511" i="1"/>
  <c r="G1511" i="1"/>
  <c r="E1511" i="1"/>
  <c r="N1511" i="1" s="1"/>
  <c r="M1510" i="1"/>
  <c r="G1510" i="1"/>
  <c r="E1510" i="1"/>
  <c r="N1510" i="1" s="1"/>
  <c r="M1509" i="1"/>
  <c r="G1509" i="1"/>
  <c r="E1509" i="1"/>
  <c r="N1509" i="1" s="1"/>
  <c r="M1508" i="1"/>
  <c r="G1508" i="1"/>
  <c r="E1508" i="1"/>
  <c r="N1508" i="1" s="1"/>
  <c r="M1507" i="1"/>
  <c r="G1507" i="1"/>
  <c r="E1507" i="1"/>
  <c r="N1507" i="1" s="1"/>
  <c r="M1506" i="1"/>
  <c r="G1506" i="1"/>
  <c r="E1506" i="1"/>
  <c r="N1506" i="1" s="1"/>
  <c r="M1505" i="1"/>
  <c r="G1505" i="1"/>
  <c r="E1505" i="1"/>
  <c r="N1505" i="1" s="1"/>
  <c r="M1504" i="1"/>
  <c r="G1504" i="1"/>
  <c r="E1504" i="1"/>
  <c r="N1504" i="1" s="1"/>
  <c r="M1503" i="1"/>
  <c r="G1503" i="1"/>
  <c r="E1503" i="1"/>
  <c r="N1503" i="1" s="1"/>
  <c r="M1502" i="1"/>
  <c r="G1502" i="1"/>
  <c r="E1502" i="1"/>
  <c r="N1502" i="1" s="1"/>
  <c r="M1501" i="1"/>
  <c r="G1501" i="1"/>
  <c r="E1501" i="1"/>
  <c r="N1501" i="1" s="1"/>
  <c r="M1500" i="1"/>
  <c r="G1500" i="1"/>
  <c r="E1500" i="1"/>
  <c r="N1500" i="1" s="1"/>
  <c r="M1499" i="1"/>
  <c r="G1499" i="1"/>
  <c r="E1499" i="1"/>
  <c r="N1499" i="1" s="1"/>
  <c r="M1498" i="1"/>
  <c r="G1498" i="1"/>
  <c r="E1498" i="1"/>
  <c r="N1498" i="1" s="1"/>
  <c r="M1497" i="1"/>
  <c r="G1497" i="1"/>
  <c r="E1497" i="1"/>
  <c r="N1497" i="1" s="1"/>
  <c r="M1496" i="1"/>
  <c r="G1496" i="1"/>
  <c r="E1496" i="1"/>
  <c r="N1496" i="1" s="1"/>
  <c r="M1495" i="1"/>
  <c r="G1495" i="1"/>
  <c r="E1495" i="1"/>
  <c r="N1495" i="1" s="1"/>
  <c r="M1494" i="1"/>
  <c r="G1494" i="1"/>
  <c r="E1494" i="1"/>
  <c r="N1494" i="1" s="1"/>
  <c r="M1493" i="1"/>
  <c r="G1493" i="1"/>
  <c r="E1493" i="1"/>
  <c r="N1493" i="1" s="1"/>
  <c r="M1492" i="1"/>
  <c r="G1492" i="1"/>
  <c r="E1492" i="1"/>
  <c r="N1492" i="1" s="1"/>
  <c r="M1491" i="1"/>
  <c r="G1491" i="1"/>
  <c r="E1491" i="1"/>
  <c r="N1491" i="1" s="1"/>
  <c r="M1490" i="1"/>
  <c r="G1490" i="1"/>
  <c r="E1490" i="1"/>
  <c r="N1490" i="1" s="1"/>
  <c r="M1489" i="1"/>
  <c r="G1489" i="1"/>
  <c r="E1489" i="1"/>
  <c r="N1489" i="1" s="1"/>
  <c r="M1488" i="1"/>
  <c r="G1488" i="1"/>
  <c r="E1488" i="1"/>
  <c r="N1488" i="1" s="1"/>
  <c r="M1487" i="1"/>
  <c r="G1487" i="1"/>
  <c r="E1487" i="1"/>
  <c r="N1487" i="1" s="1"/>
  <c r="M1486" i="1"/>
  <c r="G1486" i="1"/>
  <c r="E1486" i="1"/>
  <c r="N1486" i="1" s="1"/>
  <c r="M1485" i="1"/>
  <c r="G1485" i="1"/>
  <c r="E1485" i="1"/>
  <c r="N1485" i="1" s="1"/>
  <c r="M1484" i="1"/>
  <c r="G1484" i="1"/>
  <c r="E1484" i="1"/>
  <c r="N1484" i="1" s="1"/>
  <c r="M1483" i="1"/>
  <c r="G1483" i="1"/>
  <c r="E1483" i="1"/>
  <c r="N1483" i="1" s="1"/>
  <c r="M1482" i="1"/>
  <c r="G1482" i="1"/>
  <c r="E1482" i="1"/>
  <c r="N1482" i="1" s="1"/>
  <c r="M1481" i="1"/>
  <c r="G1481" i="1"/>
  <c r="E1481" i="1"/>
  <c r="N1481" i="1" s="1"/>
  <c r="M1480" i="1"/>
  <c r="G1480" i="1"/>
  <c r="E1480" i="1"/>
  <c r="N1480" i="1" s="1"/>
  <c r="M1479" i="1"/>
  <c r="G1479" i="1"/>
  <c r="E1479" i="1"/>
  <c r="N1479" i="1" s="1"/>
  <c r="M1478" i="1"/>
  <c r="G1478" i="1"/>
  <c r="E1478" i="1"/>
  <c r="N1478" i="1" s="1"/>
  <c r="M1477" i="1"/>
  <c r="G1477" i="1"/>
  <c r="E1477" i="1"/>
  <c r="N1477" i="1" s="1"/>
  <c r="M1476" i="1"/>
  <c r="G1476" i="1"/>
  <c r="E1476" i="1"/>
  <c r="N1476" i="1" s="1"/>
  <c r="M1475" i="1"/>
  <c r="G1475" i="1"/>
  <c r="E1475" i="1"/>
  <c r="N1475" i="1" s="1"/>
  <c r="M1474" i="1"/>
  <c r="G1474" i="1"/>
  <c r="E1474" i="1"/>
  <c r="N1474" i="1" s="1"/>
  <c r="M1473" i="1"/>
  <c r="G1473" i="1"/>
  <c r="E1473" i="1"/>
  <c r="N1473" i="1" s="1"/>
  <c r="M1472" i="1"/>
  <c r="G1472" i="1"/>
  <c r="E1472" i="1"/>
  <c r="N1472" i="1" s="1"/>
  <c r="M1471" i="1"/>
  <c r="G1471" i="1"/>
  <c r="E1471" i="1"/>
  <c r="N1471" i="1" s="1"/>
  <c r="M1470" i="1"/>
  <c r="G1470" i="1"/>
  <c r="E1470" i="1"/>
  <c r="N1470" i="1" s="1"/>
  <c r="M1469" i="1"/>
  <c r="G1469" i="1"/>
  <c r="E1469" i="1"/>
  <c r="N1469" i="1" s="1"/>
  <c r="M1468" i="1"/>
  <c r="G1468" i="1"/>
  <c r="E1468" i="1"/>
  <c r="N1468" i="1" s="1"/>
  <c r="M1467" i="1"/>
  <c r="G1467" i="1"/>
  <c r="E1467" i="1"/>
  <c r="N1467" i="1" s="1"/>
  <c r="M1466" i="1"/>
  <c r="G1466" i="1"/>
  <c r="E1466" i="1"/>
  <c r="N1466" i="1" s="1"/>
  <c r="M1465" i="1"/>
  <c r="G1465" i="1"/>
  <c r="E1465" i="1"/>
  <c r="N1465" i="1" s="1"/>
  <c r="M1464" i="1"/>
  <c r="G1464" i="1"/>
  <c r="E1464" i="1"/>
  <c r="N1464" i="1" s="1"/>
  <c r="M1463" i="1"/>
  <c r="G1463" i="1"/>
  <c r="E1463" i="1"/>
  <c r="N1463" i="1" s="1"/>
  <c r="M1462" i="1"/>
  <c r="G1462" i="1"/>
  <c r="E1462" i="1"/>
  <c r="N1462" i="1" s="1"/>
  <c r="M1461" i="1"/>
  <c r="G1461" i="1"/>
  <c r="E1461" i="1"/>
  <c r="N1461" i="1" s="1"/>
  <c r="M1460" i="1"/>
  <c r="G1460" i="1"/>
  <c r="E1460" i="1"/>
  <c r="N1460" i="1" s="1"/>
  <c r="M1459" i="1"/>
  <c r="G1459" i="1"/>
  <c r="E1459" i="1"/>
  <c r="N1459" i="1" s="1"/>
  <c r="M1458" i="1"/>
  <c r="G1458" i="1"/>
  <c r="E1458" i="1"/>
  <c r="N1458" i="1" s="1"/>
  <c r="M1457" i="1"/>
  <c r="G1457" i="1"/>
  <c r="E1457" i="1"/>
  <c r="N1457" i="1" s="1"/>
  <c r="M1456" i="1"/>
  <c r="G1456" i="1"/>
  <c r="E1456" i="1"/>
  <c r="N1456" i="1" s="1"/>
  <c r="M1455" i="1"/>
  <c r="G1455" i="1"/>
  <c r="E1455" i="1"/>
  <c r="N1455" i="1" s="1"/>
  <c r="M1454" i="1"/>
  <c r="G1454" i="1"/>
  <c r="E1454" i="1"/>
  <c r="N1454" i="1" s="1"/>
  <c r="M1453" i="1"/>
  <c r="G1453" i="1"/>
  <c r="E1453" i="1"/>
  <c r="N1453" i="1" s="1"/>
  <c r="M1452" i="1"/>
  <c r="G1452" i="1"/>
  <c r="E1452" i="1"/>
  <c r="N1452" i="1" s="1"/>
  <c r="M1451" i="1"/>
  <c r="G1451" i="1"/>
  <c r="E1451" i="1"/>
  <c r="N1451" i="1" s="1"/>
  <c r="M1450" i="1"/>
  <c r="G1450" i="1"/>
  <c r="E1450" i="1"/>
  <c r="N1450" i="1" s="1"/>
  <c r="M1449" i="1"/>
  <c r="G1449" i="1"/>
  <c r="E1449" i="1"/>
  <c r="N1449" i="1" s="1"/>
  <c r="M1448" i="1"/>
  <c r="G1448" i="1"/>
  <c r="E1448" i="1"/>
  <c r="N1448" i="1" s="1"/>
  <c r="M1447" i="1"/>
  <c r="G1447" i="1"/>
  <c r="E1447" i="1"/>
  <c r="N1447" i="1" s="1"/>
  <c r="M1446" i="1"/>
  <c r="G1446" i="1"/>
  <c r="E1446" i="1"/>
  <c r="N1446" i="1" s="1"/>
  <c r="M1445" i="1"/>
  <c r="G1445" i="1"/>
  <c r="E1445" i="1"/>
  <c r="N1445" i="1" s="1"/>
  <c r="M1444" i="1"/>
  <c r="G1444" i="1"/>
  <c r="E1444" i="1"/>
  <c r="N1444" i="1" s="1"/>
  <c r="M1443" i="1"/>
  <c r="G1443" i="1"/>
  <c r="E1443" i="1"/>
  <c r="N1443" i="1" s="1"/>
  <c r="M1442" i="1"/>
  <c r="G1442" i="1"/>
  <c r="E1442" i="1"/>
  <c r="N1442" i="1" s="1"/>
  <c r="M1441" i="1"/>
  <c r="G1441" i="1"/>
  <c r="E1441" i="1"/>
  <c r="N1441" i="1" s="1"/>
  <c r="M1440" i="1"/>
  <c r="G1440" i="1"/>
  <c r="E1440" i="1"/>
  <c r="N1440" i="1" s="1"/>
  <c r="M1439" i="1"/>
  <c r="G1439" i="1"/>
  <c r="E1439" i="1"/>
  <c r="N1439" i="1" s="1"/>
  <c r="M1438" i="1"/>
  <c r="G1438" i="1"/>
  <c r="E1438" i="1"/>
  <c r="N1438" i="1" s="1"/>
  <c r="M1437" i="1"/>
  <c r="G1437" i="1"/>
  <c r="E1437" i="1"/>
  <c r="N1437" i="1" s="1"/>
  <c r="M1436" i="1"/>
  <c r="G1436" i="1"/>
  <c r="E1436" i="1"/>
  <c r="N1436" i="1" s="1"/>
  <c r="M1435" i="1"/>
  <c r="G1435" i="1"/>
  <c r="E1435" i="1"/>
  <c r="N1435" i="1" s="1"/>
  <c r="M1434" i="1"/>
  <c r="G1434" i="1"/>
  <c r="E1434" i="1"/>
  <c r="N1434" i="1" s="1"/>
  <c r="M1433" i="1"/>
  <c r="G1433" i="1"/>
  <c r="E1433" i="1"/>
  <c r="N1433" i="1" s="1"/>
  <c r="M1432" i="1"/>
  <c r="G1432" i="1"/>
  <c r="E1432" i="1"/>
  <c r="N1432" i="1" s="1"/>
  <c r="M1431" i="1"/>
  <c r="G1431" i="1"/>
  <c r="E1431" i="1"/>
  <c r="N1431" i="1" s="1"/>
  <c r="M1430" i="1"/>
  <c r="G1430" i="1"/>
  <c r="E1430" i="1"/>
  <c r="N1430" i="1" s="1"/>
  <c r="M1429" i="1"/>
  <c r="G1429" i="1"/>
  <c r="E1429" i="1"/>
  <c r="N1429" i="1" s="1"/>
  <c r="M1428" i="1"/>
  <c r="G1428" i="1"/>
  <c r="E1428" i="1"/>
  <c r="N1428" i="1" s="1"/>
  <c r="M1427" i="1"/>
  <c r="G1427" i="1"/>
  <c r="E1427" i="1"/>
  <c r="N1427" i="1" s="1"/>
  <c r="M1426" i="1"/>
  <c r="G1426" i="1"/>
  <c r="E1426" i="1"/>
  <c r="N1426" i="1" s="1"/>
  <c r="M1425" i="1"/>
  <c r="G1425" i="1"/>
  <c r="E1425" i="1"/>
  <c r="N1425" i="1" s="1"/>
  <c r="M1424" i="1"/>
  <c r="G1424" i="1"/>
  <c r="E1424" i="1"/>
  <c r="N1424" i="1" s="1"/>
  <c r="M1423" i="1"/>
  <c r="G1423" i="1"/>
  <c r="E1423" i="1"/>
  <c r="N1423" i="1" s="1"/>
  <c r="M1422" i="1"/>
  <c r="G1422" i="1"/>
  <c r="E1422" i="1"/>
  <c r="N1422" i="1" s="1"/>
  <c r="M1421" i="1"/>
  <c r="G1421" i="1"/>
  <c r="E1421" i="1"/>
  <c r="N1421" i="1" s="1"/>
  <c r="M1420" i="1"/>
  <c r="G1420" i="1"/>
  <c r="E1420" i="1"/>
  <c r="N1420" i="1" s="1"/>
  <c r="M1419" i="1"/>
  <c r="G1419" i="1"/>
  <c r="E1419" i="1"/>
  <c r="N1419" i="1" s="1"/>
  <c r="M1418" i="1"/>
  <c r="G1418" i="1"/>
  <c r="E1418" i="1"/>
  <c r="N1418" i="1" s="1"/>
  <c r="M1417" i="1"/>
  <c r="G1417" i="1"/>
  <c r="E1417" i="1"/>
  <c r="N1417" i="1" s="1"/>
  <c r="M1416" i="1"/>
  <c r="G1416" i="1"/>
  <c r="E1416" i="1"/>
  <c r="N1416" i="1" s="1"/>
  <c r="M1415" i="1"/>
  <c r="G1415" i="1"/>
  <c r="E1415" i="1"/>
  <c r="N1415" i="1" s="1"/>
  <c r="M1414" i="1"/>
  <c r="G1414" i="1"/>
  <c r="E1414" i="1"/>
  <c r="N1414" i="1" s="1"/>
  <c r="M1413" i="1"/>
  <c r="G1413" i="1"/>
  <c r="E1413" i="1"/>
  <c r="N1413" i="1" s="1"/>
  <c r="M1412" i="1"/>
  <c r="G1412" i="1"/>
  <c r="E1412" i="1"/>
  <c r="N1412" i="1" s="1"/>
  <c r="M1411" i="1"/>
  <c r="G1411" i="1"/>
  <c r="E1411" i="1"/>
  <c r="N1411" i="1" s="1"/>
  <c r="M1410" i="1"/>
  <c r="G1410" i="1"/>
  <c r="E1410" i="1"/>
  <c r="N1410" i="1" s="1"/>
  <c r="M1409" i="1"/>
  <c r="G1409" i="1"/>
  <c r="E1409" i="1"/>
  <c r="N1409" i="1" s="1"/>
  <c r="M1408" i="1"/>
  <c r="G1408" i="1"/>
  <c r="E1408" i="1"/>
  <c r="N1408" i="1" s="1"/>
  <c r="M1407" i="1"/>
  <c r="G1407" i="1"/>
  <c r="E1407" i="1"/>
  <c r="N1407" i="1" s="1"/>
  <c r="M1406" i="1"/>
  <c r="G1406" i="1"/>
  <c r="E1406" i="1"/>
  <c r="N1406" i="1" s="1"/>
  <c r="M1405" i="1"/>
  <c r="G1405" i="1"/>
  <c r="E1405" i="1"/>
  <c r="N1405" i="1" s="1"/>
  <c r="M1404" i="1"/>
  <c r="G1404" i="1"/>
  <c r="E1404" i="1"/>
  <c r="N1404" i="1" s="1"/>
  <c r="M1403" i="1"/>
  <c r="G1403" i="1"/>
  <c r="E1403" i="1"/>
  <c r="N1403" i="1" s="1"/>
  <c r="M1402" i="1"/>
  <c r="G1402" i="1"/>
  <c r="E1402" i="1"/>
  <c r="N1402" i="1" s="1"/>
  <c r="M1401" i="1"/>
  <c r="G1401" i="1"/>
  <c r="E1401" i="1"/>
  <c r="N1401" i="1" s="1"/>
  <c r="M1400" i="1"/>
  <c r="G1400" i="1"/>
  <c r="E1400" i="1"/>
  <c r="N1400" i="1" s="1"/>
  <c r="M1399" i="1"/>
  <c r="G1399" i="1"/>
  <c r="E1399" i="1"/>
  <c r="N1399" i="1" s="1"/>
  <c r="M1398" i="1"/>
  <c r="G1398" i="1"/>
  <c r="E1398" i="1"/>
  <c r="N1398" i="1" s="1"/>
  <c r="M1397" i="1"/>
  <c r="G1397" i="1"/>
  <c r="E1397" i="1"/>
  <c r="N1397" i="1" s="1"/>
  <c r="M1396" i="1"/>
  <c r="G1396" i="1"/>
  <c r="E1396" i="1"/>
  <c r="N1396" i="1" s="1"/>
  <c r="M1395" i="1"/>
  <c r="G1395" i="1"/>
  <c r="E1395" i="1"/>
  <c r="N1395" i="1" s="1"/>
  <c r="M1394" i="1"/>
  <c r="G1394" i="1"/>
  <c r="E1394" i="1"/>
  <c r="N1394" i="1" s="1"/>
  <c r="M1393" i="1"/>
  <c r="G1393" i="1"/>
  <c r="E1393" i="1"/>
  <c r="N1393" i="1" s="1"/>
  <c r="M1392" i="1"/>
  <c r="G1392" i="1"/>
  <c r="E1392" i="1"/>
  <c r="N1392" i="1" s="1"/>
  <c r="M1391" i="1"/>
  <c r="G1391" i="1"/>
  <c r="E1391" i="1"/>
  <c r="N1391" i="1" s="1"/>
  <c r="M1390" i="1"/>
  <c r="G1390" i="1"/>
  <c r="E1390" i="1"/>
  <c r="N1390" i="1" s="1"/>
  <c r="M1389" i="1"/>
  <c r="G1389" i="1"/>
  <c r="E1389" i="1"/>
  <c r="N1389" i="1" s="1"/>
  <c r="M1388" i="1"/>
  <c r="G1388" i="1"/>
  <c r="E1388" i="1"/>
  <c r="N1388" i="1" s="1"/>
  <c r="M1387" i="1"/>
  <c r="G1387" i="1"/>
  <c r="E1387" i="1"/>
  <c r="N1387" i="1" s="1"/>
  <c r="M1386" i="1"/>
  <c r="G1386" i="1"/>
  <c r="E1386" i="1"/>
  <c r="N1386" i="1" s="1"/>
  <c r="M1385" i="1"/>
  <c r="G1385" i="1"/>
  <c r="E1385" i="1"/>
  <c r="N1385" i="1" s="1"/>
  <c r="M1384" i="1"/>
  <c r="G1384" i="1"/>
  <c r="E1384" i="1"/>
  <c r="N1384" i="1" s="1"/>
  <c r="M1383" i="1"/>
  <c r="G1383" i="1"/>
  <c r="E1383" i="1"/>
  <c r="N1383" i="1" s="1"/>
  <c r="M1382" i="1"/>
  <c r="G1382" i="1"/>
  <c r="E1382" i="1"/>
  <c r="N1382" i="1" s="1"/>
  <c r="M1381" i="1"/>
  <c r="G1381" i="1"/>
  <c r="E1381" i="1"/>
  <c r="N1381" i="1" s="1"/>
  <c r="M1380" i="1"/>
  <c r="G1380" i="1"/>
  <c r="E1380" i="1"/>
  <c r="N1380" i="1" s="1"/>
  <c r="M1379" i="1"/>
  <c r="G1379" i="1"/>
  <c r="E1379" i="1"/>
  <c r="N1379" i="1" s="1"/>
  <c r="M1378" i="1"/>
  <c r="G1378" i="1"/>
  <c r="E1378" i="1"/>
  <c r="N1378" i="1" s="1"/>
  <c r="M1377" i="1"/>
  <c r="G1377" i="1"/>
  <c r="E1377" i="1"/>
  <c r="N1377" i="1" s="1"/>
  <c r="M1376" i="1"/>
  <c r="G1376" i="1"/>
  <c r="E1376" i="1"/>
  <c r="N1376" i="1" s="1"/>
  <c r="M1375" i="1"/>
  <c r="G1375" i="1"/>
  <c r="E1375" i="1"/>
  <c r="N1375" i="1" s="1"/>
  <c r="M1374" i="1"/>
  <c r="G1374" i="1"/>
  <c r="E1374" i="1"/>
  <c r="N1374" i="1" s="1"/>
  <c r="M1373" i="1"/>
  <c r="G1373" i="1"/>
  <c r="E1373" i="1"/>
  <c r="N1373" i="1" s="1"/>
  <c r="M1372" i="1"/>
  <c r="G1372" i="1"/>
  <c r="E1372" i="1"/>
  <c r="N1372" i="1" s="1"/>
  <c r="M1371" i="1"/>
  <c r="G1371" i="1"/>
  <c r="E1371" i="1"/>
  <c r="N1371" i="1" s="1"/>
  <c r="M1370" i="1"/>
  <c r="G1370" i="1"/>
  <c r="E1370" i="1"/>
  <c r="N1370" i="1" s="1"/>
  <c r="M1369" i="1"/>
  <c r="G1369" i="1"/>
  <c r="E1369" i="1"/>
  <c r="N1369" i="1" s="1"/>
  <c r="M1368" i="1"/>
  <c r="G1368" i="1"/>
  <c r="E1368" i="1"/>
  <c r="N1368" i="1" s="1"/>
  <c r="M1367" i="1"/>
  <c r="G1367" i="1"/>
  <c r="E1367" i="1"/>
  <c r="N1367" i="1" s="1"/>
  <c r="M1366" i="1"/>
  <c r="G1366" i="1"/>
  <c r="E1366" i="1"/>
  <c r="N1366" i="1" s="1"/>
  <c r="M1365" i="1"/>
  <c r="G1365" i="1"/>
  <c r="E1365" i="1"/>
  <c r="N1365" i="1" s="1"/>
  <c r="M1364" i="1"/>
  <c r="G1364" i="1"/>
  <c r="E1364" i="1"/>
  <c r="N1364" i="1" s="1"/>
  <c r="M1363" i="1"/>
  <c r="G1363" i="1"/>
  <c r="E1363" i="1"/>
  <c r="N1363" i="1" s="1"/>
  <c r="M1362" i="1"/>
  <c r="G1362" i="1"/>
  <c r="E1362" i="1"/>
  <c r="N1362" i="1" s="1"/>
  <c r="M1361" i="1"/>
  <c r="G1361" i="1"/>
  <c r="E1361" i="1"/>
  <c r="N1361" i="1" s="1"/>
  <c r="M1360" i="1"/>
  <c r="G1360" i="1"/>
  <c r="E1360" i="1"/>
  <c r="N1360" i="1" s="1"/>
  <c r="M1359" i="1"/>
  <c r="G1359" i="1"/>
  <c r="E1359" i="1"/>
  <c r="N1359" i="1" s="1"/>
  <c r="M1358" i="1"/>
  <c r="G1358" i="1"/>
  <c r="E1358" i="1"/>
  <c r="N1358" i="1" s="1"/>
  <c r="M1357" i="1"/>
  <c r="G1357" i="1"/>
  <c r="E1357" i="1"/>
  <c r="N1357" i="1" s="1"/>
  <c r="M1356" i="1"/>
  <c r="G1356" i="1"/>
  <c r="E1356" i="1"/>
  <c r="N1356" i="1" s="1"/>
  <c r="M1355" i="1"/>
  <c r="G1355" i="1"/>
  <c r="E1355" i="1"/>
  <c r="N1355" i="1" s="1"/>
  <c r="M1354" i="1"/>
  <c r="G1354" i="1"/>
  <c r="E1354" i="1"/>
  <c r="N1354" i="1" s="1"/>
  <c r="M1353" i="1"/>
  <c r="G1353" i="1"/>
  <c r="E1353" i="1"/>
  <c r="N1353" i="1" s="1"/>
  <c r="M1352" i="1"/>
  <c r="G1352" i="1"/>
  <c r="E1352" i="1"/>
  <c r="N1352" i="1" s="1"/>
  <c r="M1351" i="1"/>
  <c r="G1351" i="1"/>
  <c r="E1351" i="1"/>
  <c r="N1351" i="1" s="1"/>
  <c r="M1350" i="1"/>
  <c r="G1350" i="1"/>
  <c r="E1350" i="1"/>
  <c r="N1350" i="1" s="1"/>
  <c r="M1349" i="1"/>
  <c r="G1349" i="1"/>
  <c r="E1349" i="1"/>
  <c r="N1349" i="1" s="1"/>
  <c r="M1348" i="1"/>
  <c r="G1348" i="1"/>
  <c r="E1348" i="1"/>
  <c r="N1348" i="1" s="1"/>
  <c r="M1347" i="1"/>
  <c r="G1347" i="1"/>
  <c r="E1347" i="1"/>
  <c r="N1347" i="1" s="1"/>
  <c r="M1346" i="1"/>
  <c r="G1346" i="1"/>
  <c r="E1346" i="1"/>
  <c r="N1346" i="1" s="1"/>
  <c r="M1345" i="1"/>
  <c r="G1345" i="1"/>
  <c r="E1345" i="1"/>
  <c r="N1345" i="1" s="1"/>
  <c r="M1344" i="1"/>
  <c r="G1344" i="1"/>
  <c r="E1344" i="1"/>
  <c r="N1344" i="1" s="1"/>
  <c r="M1343" i="1"/>
  <c r="G1343" i="1"/>
  <c r="E1343" i="1"/>
  <c r="N1343" i="1" s="1"/>
  <c r="M1342" i="1"/>
  <c r="G1342" i="1"/>
  <c r="E1342" i="1"/>
  <c r="N1342" i="1" s="1"/>
  <c r="M1341" i="1"/>
  <c r="G1341" i="1"/>
  <c r="E1341" i="1"/>
  <c r="N1341" i="1" s="1"/>
  <c r="M1340" i="1"/>
  <c r="G1340" i="1"/>
  <c r="E1340" i="1"/>
  <c r="N1340" i="1" s="1"/>
  <c r="M1339" i="1"/>
  <c r="G1339" i="1"/>
  <c r="E1339" i="1"/>
  <c r="N1339" i="1" s="1"/>
  <c r="M1338" i="1"/>
  <c r="G1338" i="1"/>
  <c r="E1338" i="1"/>
  <c r="N1338" i="1" s="1"/>
  <c r="M1337" i="1"/>
  <c r="G1337" i="1"/>
  <c r="E1337" i="1"/>
  <c r="N1337" i="1" s="1"/>
  <c r="M1336" i="1"/>
  <c r="G1336" i="1"/>
  <c r="E1336" i="1"/>
  <c r="N1336" i="1" s="1"/>
  <c r="M1335" i="1"/>
  <c r="G1335" i="1"/>
  <c r="E1335" i="1"/>
  <c r="N1335" i="1" s="1"/>
  <c r="M1334" i="1"/>
  <c r="G1334" i="1"/>
  <c r="E1334" i="1"/>
  <c r="N1334" i="1" s="1"/>
  <c r="M1333" i="1"/>
  <c r="G1333" i="1"/>
  <c r="E1333" i="1"/>
  <c r="N1333" i="1" s="1"/>
  <c r="M1332" i="1"/>
  <c r="G1332" i="1"/>
  <c r="E1332" i="1"/>
  <c r="N1332" i="1" s="1"/>
  <c r="M1331" i="1"/>
  <c r="G1331" i="1"/>
  <c r="E1331" i="1"/>
  <c r="N1331" i="1" s="1"/>
  <c r="M1330" i="1"/>
  <c r="G1330" i="1"/>
  <c r="E1330" i="1"/>
  <c r="N1330" i="1" s="1"/>
  <c r="M1329" i="1"/>
  <c r="G1329" i="1"/>
  <c r="E1329" i="1"/>
  <c r="N1329" i="1" s="1"/>
  <c r="M1328" i="1"/>
  <c r="G1328" i="1"/>
  <c r="E1328" i="1"/>
  <c r="N1328" i="1" s="1"/>
  <c r="M1327" i="1"/>
  <c r="G1327" i="1"/>
  <c r="E1327" i="1"/>
  <c r="N1327" i="1" s="1"/>
  <c r="M1326" i="1"/>
  <c r="G1326" i="1"/>
  <c r="E1326" i="1"/>
  <c r="N1326" i="1" s="1"/>
  <c r="M1325" i="1"/>
  <c r="G1325" i="1"/>
  <c r="E1325" i="1"/>
  <c r="N1325" i="1" s="1"/>
  <c r="M1324" i="1"/>
  <c r="G1324" i="1"/>
  <c r="E1324" i="1"/>
  <c r="N1324" i="1" s="1"/>
  <c r="M1323" i="1"/>
  <c r="G1323" i="1"/>
  <c r="E1323" i="1"/>
  <c r="N1323" i="1" s="1"/>
  <c r="M1322" i="1"/>
  <c r="G1322" i="1"/>
  <c r="E1322" i="1"/>
  <c r="N1322" i="1" s="1"/>
  <c r="M1321" i="1"/>
  <c r="G1321" i="1"/>
  <c r="E1321" i="1"/>
  <c r="N1321" i="1" s="1"/>
  <c r="M1320" i="1"/>
  <c r="G1320" i="1"/>
  <c r="E1320" i="1"/>
  <c r="N1320" i="1" s="1"/>
  <c r="M1319" i="1"/>
  <c r="G1319" i="1"/>
  <c r="E1319" i="1"/>
  <c r="N1319" i="1" s="1"/>
  <c r="M1318" i="1"/>
  <c r="G1318" i="1"/>
  <c r="E1318" i="1"/>
  <c r="N1318" i="1" s="1"/>
  <c r="M1317" i="1"/>
  <c r="G1317" i="1"/>
  <c r="E1317" i="1"/>
  <c r="N1317" i="1" s="1"/>
  <c r="M1316" i="1"/>
  <c r="G1316" i="1"/>
  <c r="E1316" i="1"/>
  <c r="N1316" i="1" s="1"/>
  <c r="M1315" i="1"/>
  <c r="G1315" i="1"/>
  <c r="E1315" i="1"/>
  <c r="N1315" i="1" s="1"/>
  <c r="M1314" i="1"/>
  <c r="G1314" i="1"/>
  <c r="E1314" i="1"/>
  <c r="N1314" i="1" s="1"/>
  <c r="M1313" i="1"/>
  <c r="G1313" i="1"/>
  <c r="E1313" i="1"/>
  <c r="N1313" i="1" s="1"/>
  <c r="M1312" i="1"/>
  <c r="G1312" i="1"/>
  <c r="E1312" i="1"/>
  <c r="N1312" i="1" s="1"/>
  <c r="M1311" i="1"/>
  <c r="G1311" i="1"/>
  <c r="E1311" i="1"/>
  <c r="N1311" i="1" s="1"/>
  <c r="M1310" i="1"/>
  <c r="G1310" i="1"/>
  <c r="E1310" i="1"/>
  <c r="N1310" i="1" s="1"/>
  <c r="M1309" i="1"/>
  <c r="G1309" i="1"/>
  <c r="E1309" i="1"/>
  <c r="N1309" i="1" s="1"/>
  <c r="M1308" i="1"/>
  <c r="G1308" i="1"/>
  <c r="E1308" i="1"/>
  <c r="N1308" i="1" s="1"/>
  <c r="M1307" i="1"/>
  <c r="G1307" i="1"/>
  <c r="E1307" i="1"/>
  <c r="N1307" i="1" s="1"/>
  <c r="M1306" i="1"/>
  <c r="G1306" i="1"/>
  <c r="E1306" i="1"/>
  <c r="N1306" i="1" s="1"/>
  <c r="M1305" i="1"/>
  <c r="G1305" i="1"/>
  <c r="E1305" i="1"/>
  <c r="N1305" i="1" s="1"/>
  <c r="M1304" i="1"/>
  <c r="G1304" i="1"/>
  <c r="E1304" i="1"/>
  <c r="N1304" i="1" s="1"/>
  <c r="M1303" i="1"/>
  <c r="G1303" i="1"/>
  <c r="E1303" i="1"/>
  <c r="N1303" i="1" s="1"/>
  <c r="M1302" i="1"/>
  <c r="G1302" i="1"/>
  <c r="E1302" i="1"/>
  <c r="N1302" i="1" s="1"/>
  <c r="M1301" i="1"/>
  <c r="G1301" i="1"/>
  <c r="E1301" i="1"/>
  <c r="N1301" i="1" s="1"/>
  <c r="M1300" i="1"/>
  <c r="G1300" i="1"/>
  <c r="E1300" i="1"/>
  <c r="N1300" i="1" s="1"/>
  <c r="M1299" i="1"/>
  <c r="G1299" i="1"/>
  <c r="E1299" i="1"/>
  <c r="N1299" i="1" s="1"/>
  <c r="M1298" i="1"/>
  <c r="G1298" i="1"/>
  <c r="E1298" i="1"/>
  <c r="N1298" i="1" s="1"/>
  <c r="M1297" i="1"/>
  <c r="G1297" i="1"/>
  <c r="E1297" i="1"/>
  <c r="N1297" i="1" s="1"/>
  <c r="M1296" i="1"/>
  <c r="G1296" i="1"/>
  <c r="E1296" i="1"/>
  <c r="N1296" i="1" s="1"/>
  <c r="M1295" i="1"/>
  <c r="G1295" i="1"/>
  <c r="E1295" i="1"/>
  <c r="N1295" i="1" s="1"/>
  <c r="M1294" i="1"/>
  <c r="G1294" i="1"/>
  <c r="E1294" i="1"/>
  <c r="N1294" i="1" s="1"/>
  <c r="M1293" i="1"/>
  <c r="G1293" i="1"/>
  <c r="E1293" i="1"/>
  <c r="N1293" i="1" s="1"/>
  <c r="M1292" i="1"/>
  <c r="G1292" i="1"/>
  <c r="E1292" i="1"/>
  <c r="N1292" i="1" s="1"/>
  <c r="M1291" i="1"/>
  <c r="G1291" i="1"/>
  <c r="E1291" i="1"/>
  <c r="N1291" i="1" s="1"/>
  <c r="M1290" i="1"/>
  <c r="G1290" i="1"/>
  <c r="E1290" i="1"/>
  <c r="N1290" i="1" s="1"/>
  <c r="M1289" i="1"/>
  <c r="G1289" i="1"/>
  <c r="E1289" i="1"/>
  <c r="N1289" i="1" s="1"/>
  <c r="M1288" i="1"/>
  <c r="G1288" i="1"/>
  <c r="E1288" i="1"/>
  <c r="N1288" i="1" s="1"/>
  <c r="M1287" i="1"/>
  <c r="G1287" i="1"/>
  <c r="E1287" i="1"/>
  <c r="N1287" i="1" s="1"/>
  <c r="M1286" i="1"/>
  <c r="G1286" i="1"/>
  <c r="E1286" i="1"/>
  <c r="N1286" i="1" s="1"/>
  <c r="M1285" i="1"/>
  <c r="G1285" i="1"/>
  <c r="E1285" i="1"/>
  <c r="N1285" i="1" s="1"/>
  <c r="M1284" i="1"/>
  <c r="G1284" i="1"/>
  <c r="E1284" i="1"/>
  <c r="N1284" i="1" s="1"/>
  <c r="M1283" i="1"/>
  <c r="G1283" i="1"/>
  <c r="E1283" i="1"/>
  <c r="N1283" i="1" s="1"/>
  <c r="M1282" i="1"/>
  <c r="G1282" i="1"/>
  <c r="E1282" i="1"/>
  <c r="N1282" i="1" s="1"/>
  <c r="M1281" i="1"/>
  <c r="G1281" i="1"/>
  <c r="E1281" i="1"/>
  <c r="N1281" i="1" s="1"/>
  <c r="M1280" i="1"/>
  <c r="G1280" i="1"/>
  <c r="E1280" i="1"/>
  <c r="N1280" i="1" s="1"/>
  <c r="M1279" i="1"/>
  <c r="G1279" i="1"/>
  <c r="E1279" i="1"/>
  <c r="N1279" i="1" s="1"/>
  <c r="M1278" i="1"/>
  <c r="G1278" i="1"/>
  <c r="E1278" i="1"/>
  <c r="N1278" i="1" s="1"/>
  <c r="M1277" i="1"/>
  <c r="G1277" i="1"/>
  <c r="E1277" i="1"/>
  <c r="N1277" i="1" s="1"/>
  <c r="M1276" i="1"/>
  <c r="G1276" i="1"/>
  <c r="E1276" i="1"/>
  <c r="N1276" i="1" s="1"/>
  <c r="M1275" i="1"/>
  <c r="G1275" i="1"/>
  <c r="E1275" i="1"/>
  <c r="N1275" i="1" s="1"/>
  <c r="M1274" i="1"/>
  <c r="G1274" i="1"/>
  <c r="E1274" i="1"/>
  <c r="N1274" i="1" s="1"/>
  <c r="M1273" i="1"/>
  <c r="G1273" i="1"/>
  <c r="E1273" i="1"/>
  <c r="N1273" i="1" s="1"/>
  <c r="M1272" i="1"/>
  <c r="G1272" i="1"/>
  <c r="E1272" i="1"/>
  <c r="N1272" i="1" s="1"/>
  <c r="M1271" i="1"/>
  <c r="G1271" i="1"/>
  <c r="E1271" i="1"/>
  <c r="N1271" i="1" s="1"/>
  <c r="M1270" i="1"/>
  <c r="G1270" i="1"/>
  <c r="E1270" i="1"/>
  <c r="N1270" i="1" s="1"/>
  <c r="M1269" i="1"/>
  <c r="G1269" i="1"/>
  <c r="E1269" i="1"/>
  <c r="N1269" i="1" s="1"/>
  <c r="M1268" i="1"/>
  <c r="G1268" i="1"/>
  <c r="E1268" i="1"/>
  <c r="N1268" i="1" s="1"/>
  <c r="M1267" i="1"/>
  <c r="G1267" i="1"/>
  <c r="E1267" i="1"/>
  <c r="N1267" i="1" s="1"/>
  <c r="M1266" i="1"/>
  <c r="G1266" i="1"/>
  <c r="E1266" i="1"/>
  <c r="N1266" i="1" s="1"/>
  <c r="M1265" i="1"/>
  <c r="G1265" i="1"/>
  <c r="E1265" i="1"/>
  <c r="N1265" i="1" s="1"/>
  <c r="M1264" i="1"/>
  <c r="G1264" i="1"/>
  <c r="E1264" i="1"/>
  <c r="N1264" i="1" s="1"/>
  <c r="M1263" i="1"/>
  <c r="G1263" i="1"/>
  <c r="E1263" i="1"/>
  <c r="N1263" i="1" s="1"/>
  <c r="M1262" i="1"/>
  <c r="G1262" i="1"/>
  <c r="E1262" i="1"/>
  <c r="N1262" i="1" s="1"/>
  <c r="M1261" i="1"/>
  <c r="G1261" i="1"/>
  <c r="E1261" i="1"/>
  <c r="N1261" i="1" s="1"/>
  <c r="M1260" i="1"/>
  <c r="G1260" i="1"/>
  <c r="E1260" i="1"/>
  <c r="N1260" i="1" s="1"/>
  <c r="M1259" i="1"/>
  <c r="G1259" i="1"/>
  <c r="E1259" i="1"/>
  <c r="N1259" i="1" s="1"/>
  <c r="M1258" i="1"/>
  <c r="G1258" i="1"/>
  <c r="E1258" i="1"/>
  <c r="N1258" i="1" s="1"/>
  <c r="M1257" i="1"/>
  <c r="G1257" i="1"/>
  <c r="E1257" i="1"/>
  <c r="N1257" i="1" s="1"/>
  <c r="M1256" i="1"/>
  <c r="G1256" i="1"/>
  <c r="E1256" i="1"/>
  <c r="N1256" i="1" s="1"/>
  <c r="M1255" i="1"/>
  <c r="G1255" i="1"/>
  <c r="E1255" i="1"/>
  <c r="N1255" i="1" s="1"/>
  <c r="M1254" i="1"/>
  <c r="G1254" i="1"/>
  <c r="E1254" i="1"/>
  <c r="N1254" i="1" s="1"/>
  <c r="M1253" i="1"/>
  <c r="G1253" i="1"/>
  <c r="E1253" i="1"/>
  <c r="N1253" i="1" s="1"/>
  <c r="M1252" i="1"/>
  <c r="G1252" i="1"/>
  <c r="E1252" i="1"/>
  <c r="N1252" i="1" s="1"/>
  <c r="M1251" i="1"/>
  <c r="G1251" i="1"/>
  <c r="E1251" i="1"/>
  <c r="N1251" i="1" s="1"/>
  <c r="M1250" i="1"/>
  <c r="G1250" i="1"/>
  <c r="E1250" i="1"/>
  <c r="N1250" i="1" s="1"/>
  <c r="M1249" i="1"/>
  <c r="G1249" i="1"/>
  <c r="E1249" i="1"/>
  <c r="N1249" i="1" s="1"/>
  <c r="M1248" i="1"/>
  <c r="G1248" i="1"/>
  <c r="E1248" i="1"/>
  <c r="N1248" i="1" s="1"/>
  <c r="M1247" i="1"/>
  <c r="G1247" i="1"/>
  <c r="E1247" i="1"/>
  <c r="N1247" i="1" s="1"/>
  <c r="M1246" i="1"/>
  <c r="G1246" i="1"/>
  <c r="E1246" i="1"/>
  <c r="N1246" i="1" s="1"/>
  <c r="M1245" i="1"/>
  <c r="G1245" i="1"/>
  <c r="E1245" i="1"/>
  <c r="N1245" i="1" s="1"/>
  <c r="M1244" i="1"/>
  <c r="G1244" i="1"/>
  <c r="E1244" i="1"/>
  <c r="N1244" i="1" s="1"/>
  <c r="M1243" i="1"/>
  <c r="G1243" i="1"/>
  <c r="E1243" i="1"/>
  <c r="N1243" i="1" s="1"/>
  <c r="M1242" i="1"/>
  <c r="G1242" i="1"/>
  <c r="E1242" i="1"/>
  <c r="N1242" i="1" s="1"/>
  <c r="M1241" i="1"/>
  <c r="G1241" i="1"/>
  <c r="E1241" i="1"/>
  <c r="N1241" i="1" s="1"/>
  <c r="M1240" i="1"/>
  <c r="G1240" i="1"/>
  <c r="E1240" i="1"/>
  <c r="N1240" i="1" s="1"/>
  <c r="M1239" i="1"/>
  <c r="G1239" i="1"/>
  <c r="E1239" i="1"/>
  <c r="N1239" i="1" s="1"/>
  <c r="M1238" i="1"/>
  <c r="G1238" i="1"/>
  <c r="E1238" i="1"/>
  <c r="N1238" i="1" s="1"/>
  <c r="M1237" i="1"/>
  <c r="G1237" i="1"/>
  <c r="E1237" i="1"/>
  <c r="N1237" i="1" s="1"/>
  <c r="M1236" i="1"/>
  <c r="G1236" i="1"/>
  <c r="E1236" i="1"/>
  <c r="N1236" i="1" s="1"/>
  <c r="M1235" i="1"/>
  <c r="G1235" i="1"/>
  <c r="E1235" i="1"/>
  <c r="N1235" i="1" s="1"/>
  <c r="M1234" i="1"/>
  <c r="G1234" i="1"/>
  <c r="E1234" i="1"/>
  <c r="N1234" i="1" s="1"/>
  <c r="M1233" i="1"/>
  <c r="G1233" i="1"/>
  <c r="E1233" i="1"/>
  <c r="N1233" i="1" s="1"/>
  <c r="M1232" i="1"/>
  <c r="G1232" i="1"/>
  <c r="E1232" i="1"/>
  <c r="N1232" i="1" s="1"/>
  <c r="M1231" i="1"/>
  <c r="G1231" i="1"/>
  <c r="E1231" i="1"/>
  <c r="N1231" i="1" s="1"/>
  <c r="M1230" i="1"/>
  <c r="G1230" i="1"/>
  <c r="E1230" i="1"/>
  <c r="N1230" i="1" s="1"/>
  <c r="M1229" i="1"/>
  <c r="G1229" i="1"/>
  <c r="E1229" i="1"/>
  <c r="N1229" i="1" s="1"/>
  <c r="M1228" i="1"/>
  <c r="G1228" i="1"/>
  <c r="E1228" i="1"/>
  <c r="N1228" i="1" s="1"/>
  <c r="M1227" i="1"/>
  <c r="G1227" i="1"/>
  <c r="E1227" i="1"/>
  <c r="N1227" i="1" s="1"/>
  <c r="M1226" i="1"/>
  <c r="G1226" i="1"/>
  <c r="E1226" i="1"/>
  <c r="N1226" i="1" s="1"/>
  <c r="M1225" i="1"/>
  <c r="G1225" i="1"/>
  <c r="E1225" i="1"/>
  <c r="N1225" i="1" s="1"/>
  <c r="M1224" i="1"/>
  <c r="G1224" i="1"/>
  <c r="E1224" i="1"/>
  <c r="N1224" i="1" s="1"/>
  <c r="M1223" i="1"/>
  <c r="G1223" i="1"/>
  <c r="E1223" i="1"/>
  <c r="N1223" i="1" s="1"/>
  <c r="M1222" i="1"/>
  <c r="G1222" i="1"/>
  <c r="E1222" i="1"/>
  <c r="N1222" i="1" s="1"/>
  <c r="M1221" i="1"/>
  <c r="G1221" i="1"/>
  <c r="E1221" i="1"/>
  <c r="N1221" i="1" s="1"/>
  <c r="M1220" i="1"/>
  <c r="G1220" i="1"/>
  <c r="E1220" i="1"/>
  <c r="N1220" i="1" s="1"/>
  <c r="M1219" i="1"/>
  <c r="G1219" i="1"/>
  <c r="E1219" i="1"/>
  <c r="N1219" i="1" s="1"/>
  <c r="M1218" i="1"/>
  <c r="G1218" i="1"/>
  <c r="E1218" i="1"/>
  <c r="N1218" i="1" s="1"/>
  <c r="M1217" i="1"/>
  <c r="G1217" i="1"/>
  <c r="E1217" i="1"/>
  <c r="N1217" i="1" s="1"/>
  <c r="M1216" i="1"/>
  <c r="G1216" i="1"/>
  <c r="E1216" i="1"/>
  <c r="N1216" i="1" s="1"/>
  <c r="M1215" i="1"/>
  <c r="G1215" i="1"/>
  <c r="E1215" i="1"/>
  <c r="N1215" i="1" s="1"/>
  <c r="M1214" i="1"/>
  <c r="G1214" i="1"/>
  <c r="E1214" i="1"/>
  <c r="N1214" i="1" s="1"/>
  <c r="M1213" i="1"/>
  <c r="G1213" i="1"/>
  <c r="E1213" i="1"/>
  <c r="N1213" i="1" s="1"/>
  <c r="M1212" i="1"/>
  <c r="G1212" i="1"/>
  <c r="E1212" i="1"/>
  <c r="N1212" i="1" s="1"/>
  <c r="M1211" i="1"/>
  <c r="G1211" i="1"/>
  <c r="E1211" i="1"/>
  <c r="N1211" i="1" s="1"/>
  <c r="M1210" i="1"/>
  <c r="G1210" i="1"/>
  <c r="E1210" i="1"/>
  <c r="N1210" i="1" s="1"/>
  <c r="M1209" i="1"/>
  <c r="G1209" i="1"/>
  <c r="E1209" i="1"/>
  <c r="N1209" i="1" s="1"/>
  <c r="M1208" i="1"/>
  <c r="G1208" i="1"/>
  <c r="E1208" i="1"/>
  <c r="N1208" i="1" s="1"/>
  <c r="M1207" i="1"/>
  <c r="G1207" i="1"/>
  <c r="E1207" i="1"/>
  <c r="N1207" i="1" s="1"/>
  <c r="M1206" i="1"/>
  <c r="G1206" i="1"/>
  <c r="E1206" i="1"/>
  <c r="N1206" i="1" s="1"/>
  <c r="M1205" i="1"/>
  <c r="G1205" i="1"/>
  <c r="E1205" i="1"/>
  <c r="N1205" i="1" s="1"/>
  <c r="M1204" i="1"/>
  <c r="G1204" i="1"/>
  <c r="E1204" i="1"/>
  <c r="N1204" i="1" s="1"/>
  <c r="M1203" i="1"/>
  <c r="G1203" i="1"/>
  <c r="E1203" i="1"/>
  <c r="N1203" i="1" s="1"/>
  <c r="M1202" i="1"/>
  <c r="G1202" i="1"/>
  <c r="E1202" i="1"/>
  <c r="N1202" i="1" s="1"/>
  <c r="M1201" i="1"/>
  <c r="G1201" i="1"/>
  <c r="E1201" i="1"/>
  <c r="N1201" i="1" s="1"/>
  <c r="M1200" i="1"/>
  <c r="G1200" i="1"/>
  <c r="E1200" i="1"/>
  <c r="N1200" i="1" s="1"/>
  <c r="M1199" i="1"/>
  <c r="G1199" i="1"/>
  <c r="E1199" i="1"/>
  <c r="N1199" i="1" s="1"/>
  <c r="M1198" i="1"/>
  <c r="G1198" i="1"/>
  <c r="E1198" i="1"/>
  <c r="N1198" i="1" s="1"/>
  <c r="M1197" i="1"/>
  <c r="G1197" i="1"/>
  <c r="E1197" i="1"/>
  <c r="N1197" i="1" s="1"/>
  <c r="M1196" i="1"/>
  <c r="G1196" i="1"/>
  <c r="E1196" i="1"/>
  <c r="N1196" i="1" s="1"/>
  <c r="M1195" i="1"/>
  <c r="G1195" i="1"/>
  <c r="E1195" i="1"/>
  <c r="N1195" i="1" s="1"/>
  <c r="M1194" i="1"/>
  <c r="G1194" i="1"/>
  <c r="E1194" i="1"/>
  <c r="N1194" i="1" s="1"/>
  <c r="M1193" i="1"/>
  <c r="G1193" i="1"/>
  <c r="E1193" i="1"/>
  <c r="N1193" i="1" s="1"/>
  <c r="M1192" i="1"/>
  <c r="G1192" i="1"/>
  <c r="E1192" i="1"/>
  <c r="N1192" i="1" s="1"/>
  <c r="M1191" i="1"/>
  <c r="G1191" i="1"/>
  <c r="E1191" i="1"/>
  <c r="N1191" i="1" s="1"/>
  <c r="M1190" i="1"/>
  <c r="G1190" i="1"/>
  <c r="E1190" i="1"/>
  <c r="N1190" i="1" s="1"/>
  <c r="M1189" i="1"/>
  <c r="G1189" i="1"/>
  <c r="E1189" i="1"/>
  <c r="N1189" i="1" s="1"/>
  <c r="M1188" i="1"/>
  <c r="G1188" i="1"/>
  <c r="E1188" i="1"/>
  <c r="N1188" i="1" s="1"/>
  <c r="M1187" i="1"/>
  <c r="G1187" i="1"/>
  <c r="E1187" i="1"/>
  <c r="N1187" i="1" s="1"/>
  <c r="M1186" i="1"/>
  <c r="G1186" i="1"/>
  <c r="E1186" i="1"/>
  <c r="N1186" i="1" s="1"/>
  <c r="M1185" i="1"/>
  <c r="G1185" i="1"/>
  <c r="E1185" i="1"/>
  <c r="N1185" i="1" s="1"/>
  <c r="M1184" i="1"/>
  <c r="G1184" i="1"/>
  <c r="E1184" i="1"/>
  <c r="N1184" i="1" s="1"/>
  <c r="M1183" i="1"/>
  <c r="G1183" i="1"/>
  <c r="E1183" i="1"/>
  <c r="N1183" i="1" s="1"/>
  <c r="M1182" i="1"/>
  <c r="G1182" i="1"/>
  <c r="E1182" i="1"/>
  <c r="N1182" i="1" s="1"/>
  <c r="M1181" i="1"/>
  <c r="G1181" i="1"/>
  <c r="E1181" i="1"/>
  <c r="N1181" i="1" s="1"/>
  <c r="M1180" i="1"/>
  <c r="G1180" i="1"/>
  <c r="E1180" i="1"/>
  <c r="N1180" i="1" s="1"/>
  <c r="M1179" i="1"/>
  <c r="G1179" i="1"/>
  <c r="E1179" i="1"/>
  <c r="N1179" i="1" s="1"/>
  <c r="M1178" i="1"/>
  <c r="G1178" i="1"/>
  <c r="E1178" i="1"/>
  <c r="N1178" i="1" s="1"/>
  <c r="M1177" i="1"/>
  <c r="G1177" i="1"/>
  <c r="E1177" i="1"/>
  <c r="N1177" i="1" s="1"/>
  <c r="M1176" i="1"/>
  <c r="G1176" i="1"/>
  <c r="E1176" i="1"/>
  <c r="N1176" i="1" s="1"/>
  <c r="M1175" i="1"/>
  <c r="G1175" i="1"/>
  <c r="E1175" i="1"/>
  <c r="N1175" i="1" s="1"/>
  <c r="M1174" i="1"/>
  <c r="G1174" i="1"/>
  <c r="E1174" i="1"/>
  <c r="N1174" i="1" s="1"/>
  <c r="M1173" i="1"/>
  <c r="G1173" i="1"/>
  <c r="E1173" i="1"/>
  <c r="N1173" i="1" s="1"/>
  <c r="M1172" i="1"/>
  <c r="G1172" i="1"/>
  <c r="E1172" i="1"/>
  <c r="N1172" i="1" s="1"/>
  <c r="M1171" i="1"/>
  <c r="G1171" i="1"/>
  <c r="E1171" i="1"/>
  <c r="N1171" i="1" s="1"/>
  <c r="M1170" i="1"/>
  <c r="G1170" i="1"/>
  <c r="E1170" i="1"/>
  <c r="N1170" i="1" s="1"/>
  <c r="M1169" i="1"/>
  <c r="G1169" i="1"/>
  <c r="E1169" i="1"/>
  <c r="N1169" i="1" s="1"/>
  <c r="M1168" i="1"/>
  <c r="G1168" i="1"/>
  <c r="E1168" i="1"/>
  <c r="N1168" i="1" s="1"/>
  <c r="M1167" i="1"/>
  <c r="G1167" i="1"/>
  <c r="E1167" i="1"/>
  <c r="N1167" i="1" s="1"/>
  <c r="M1166" i="1"/>
  <c r="G1166" i="1"/>
  <c r="E1166" i="1"/>
  <c r="N1166" i="1" s="1"/>
  <c r="M1165" i="1"/>
  <c r="G1165" i="1"/>
  <c r="E1165" i="1"/>
  <c r="N1165" i="1" s="1"/>
  <c r="M1164" i="1"/>
  <c r="G1164" i="1"/>
  <c r="E1164" i="1"/>
  <c r="N1164" i="1" s="1"/>
  <c r="M1163" i="1"/>
  <c r="G1163" i="1"/>
  <c r="E1163" i="1"/>
  <c r="N1163" i="1" s="1"/>
  <c r="M1162" i="1"/>
  <c r="G1162" i="1"/>
  <c r="E1162" i="1"/>
  <c r="N1162" i="1" s="1"/>
  <c r="M1161" i="1"/>
  <c r="G1161" i="1"/>
  <c r="E1161" i="1"/>
  <c r="N1161" i="1" s="1"/>
  <c r="M1160" i="1"/>
  <c r="G1160" i="1"/>
  <c r="E1160" i="1"/>
  <c r="N1160" i="1" s="1"/>
  <c r="M1159" i="1"/>
  <c r="G1159" i="1"/>
  <c r="E1159" i="1"/>
  <c r="N1159" i="1" s="1"/>
  <c r="M1158" i="1"/>
  <c r="G1158" i="1"/>
  <c r="E1158" i="1"/>
  <c r="N1158" i="1" s="1"/>
  <c r="M1157" i="1"/>
  <c r="G1157" i="1"/>
  <c r="E1157" i="1"/>
  <c r="N1157" i="1" s="1"/>
  <c r="M1156" i="1"/>
  <c r="G1156" i="1"/>
  <c r="E1156" i="1"/>
  <c r="N1156" i="1" s="1"/>
  <c r="M1155" i="1"/>
  <c r="G1155" i="1"/>
  <c r="E1155" i="1"/>
  <c r="N1155" i="1" s="1"/>
  <c r="M1154" i="1"/>
  <c r="G1154" i="1"/>
  <c r="E1154" i="1"/>
  <c r="N1154" i="1" s="1"/>
  <c r="M1153" i="1"/>
  <c r="G1153" i="1"/>
  <c r="E1153" i="1"/>
  <c r="N1153" i="1" s="1"/>
  <c r="M1152" i="1"/>
  <c r="G1152" i="1"/>
  <c r="E1152" i="1"/>
  <c r="N1152" i="1" s="1"/>
  <c r="M1151" i="1"/>
  <c r="G1151" i="1"/>
  <c r="E1151" i="1"/>
  <c r="N1151" i="1" s="1"/>
  <c r="M1150" i="1"/>
  <c r="G1150" i="1"/>
  <c r="E1150" i="1"/>
  <c r="N1150" i="1" s="1"/>
  <c r="M1149" i="1"/>
  <c r="G1149" i="1"/>
  <c r="E1149" i="1"/>
  <c r="N1149" i="1" s="1"/>
  <c r="M1148" i="1"/>
  <c r="G1148" i="1"/>
  <c r="E1148" i="1"/>
  <c r="N1148" i="1" s="1"/>
  <c r="M1147" i="1"/>
  <c r="G1147" i="1"/>
  <c r="E1147" i="1"/>
  <c r="N1147" i="1" s="1"/>
  <c r="M1146" i="1"/>
  <c r="G1146" i="1"/>
  <c r="E1146" i="1"/>
  <c r="N1146" i="1" s="1"/>
  <c r="M1145" i="1"/>
  <c r="G1145" i="1"/>
  <c r="E1145" i="1"/>
  <c r="N1145" i="1" s="1"/>
  <c r="M1144" i="1"/>
  <c r="G1144" i="1"/>
  <c r="E1144" i="1"/>
  <c r="N1144" i="1" s="1"/>
  <c r="M1143" i="1"/>
  <c r="G1143" i="1"/>
  <c r="E1143" i="1"/>
  <c r="N1143" i="1" s="1"/>
  <c r="M1142" i="1"/>
  <c r="G1142" i="1"/>
  <c r="E1142" i="1"/>
  <c r="N1142" i="1" s="1"/>
  <c r="M1141" i="1"/>
  <c r="G1141" i="1"/>
  <c r="E1141" i="1"/>
  <c r="N1141" i="1" s="1"/>
  <c r="M1140" i="1"/>
  <c r="G1140" i="1"/>
  <c r="E1140" i="1"/>
  <c r="N1140" i="1" s="1"/>
  <c r="M1139" i="1"/>
  <c r="G1139" i="1"/>
  <c r="E1139" i="1"/>
  <c r="N1139" i="1" s="1"/>
  <c r="M1138" i="1"/>
  <c r="G1138" i="1"/>
  <c r="E1138" i="1"/>
  <c r="N1138" i="1" s="1"/>
  <c r="M1137" i="1"/>
  <c r="G1137" i="1"/>
  <c r="E1137" i="1"/>
  <c r="N1137" i="1" s="1"/>
  <c r="M1136" i="1"/>
  <c r="G1136" i="1"/>
  <c r="E1136" i="1"/>
  <c r="N1136" i="1" s="1"/>
  <c r="M1135" i="1"/>
  <c r="G1135" i="1"/>
  <c r="E1135" i="1"/>
  <c r="N1135" i="1" s="1"/>
  <c r="M1134" i="1"/>
  <c r="G1134" i="1"/>
  <c r="E1134" i="1"/>
  <c r="N1134" i="1" s="1"/>
  <c r="M1133" i="1"/>
  <c r="G1133" i="1"/>
  <c r="E1133" i="1"/>
  <c r="N1133" i="1" s="1"/>
  <c r="M1132" i="1"/>
  <c r="G1132" i="1"/>
  <c r="E1132" i="1"/>
  <c r="N1132" i="1" s="1"/>
  <c r="M1131" i="1"/>
  <c r="G1131" i="1"/>
  <c r="E1131" i="1"/>
  <c r="N1131" i="1" s="1"/>
  <c r="M1130" i="1"/>
  <c r="G1130" i="1"/>
  <c r="E1130" i="1"/>
  <c r="N1130" i="1" s="1"/>
  <c r="M1129" i="1"/>
  <c r="G1129" i="1"/>
  <c r="E1129" i="1"/>
  <c r="N1129" i="1" s="1"/>
  <c r="M1128" i="1"/>
  <c r="G1128" i="1"/>
  <c r="E1128" i="1"/>
  <c r="N1128" i="1" s="1"/>
  <c r="M1127" i="1"/>
  <c r="G1127" i="1"/>
  <c r="E1127" i="1"/>
  <c r="N1127" i="1" s="1"/>
  <c r="M1126" i="1"/>
  <c r="G1126" i="1"/>
  <c r="E1126" i="1"/>
  <c r="N1126" i="1" s="1"/>
  <c r="M1125" i="1"/>
  <c r="G1125" i="1"/>
  <c r="E1125" i="1"/>
  <c r="N1125" i="1" s="1"/>
  <c r="M1124" i="1"/>
  <c r="G1124" i="1"/>
  <c r="E1124" i="1"/>
  <c r="N1124" i="1" s="1"/>
  <c r="M1123" i="1"/>
  <c r="G1123" i="1"/>
  <c r="E1123" i="1"/>
  <c r="N1123" i="1" s="1"/>
  <c r="M1122" i="1"/>
  <c r="G1122" i="1"/>
  <c r="E1122" i="1"/>
  <c r="N1122" i="1" s="1"/>
  <c r="M1121" i="1"/>
  <c r="G1121" i="1"/>
  <c r="E1121" i="1"/>
  <c r="N1121" i="1" s="1"/>
  <c r="M1120" i="1"/>
  <c r="G1120" i="1"/>
  <c r="E1120" i="1"/>
  <c r="N1120" i="1" s="1"/>
  <c r="M1119" i="1"/>
  <c r="G1119" i="1"/>
  <c r="E1119" i="1"/>
  <c r="N1119" i="1" s="1"/>
  <c r="M1118" i="1"/>
  <c r="G1118" i="1"/>
  <c r="E1118" i="1"/>
  <c r="N1118" i="1" s="1"/>
  <c r="M1117" i="1"/>
  <c r="G1117" i="1"/>
  <c r="E1117" i="1"/>
  <c r="N1117" i="1" s="1"/>
  <c r="M1116" i="1"/>
  <c r="G1116" i="1"/>
  <c r="E1116" i="1"/>
  <c r="N1116" i="1" s="1"/>
  <c r="M1115" i="1"/>
  <c r="G1115" i="1"/>
  <c r="E1115" i="1"/>
  <c r="N1115" i="1" s="1"/>
  <c r="M1114" i="1"/>
  <c r="G1114" i="1"/>
  <c r="E1114" i="1"/>
  <c r="N1114" i="1" s="1"/>
  <c r="M1113" i="1"/>
  <c r="G1113" i="1"/>
  <c r="E1113" i="1"/>
  <c r="N1113" i="1" s="1"/>
  <c r="M1112" i="1"/>
  <c r="G1112" i="1"/>
  <c r="E1112" i="1"/>
  <c r="N1112" i="1" s="1"/>
  <c r="M1111" i="1"/>
  <c r="G1111" i="1"/>
  <c r="E1111" i="1"/>
  <c r="N1111" i="1" s="1"/>
  <c r="M1110" i="1"/>
  <c r="G1110" i="1"/>
  <c r="E1110" i="1"/>
  <c r="N1110" i="1" s="1"/>
  <c r="M1109" i="1"/>
  <c r="G1109" i="1"/>
  <c r="E1109" i="1"/>
  <c r="N1109" i="1" s="1"/>
  <c r="M1108" i="1"/>
  <c r="G1108" i="1"/>
  <c r="E1108" i="1"/>
  <c r="N1108" i="1" s="1"/>
  <c r="M1107" i="1"/>
  <c r="G1107" i="1"/>
  <c r="E1107" i="1"/>
  <c r="N1107" i="1" s="1"/>
  <c r="M1106" i="1"/>
  <c r="G1106" i="1"/>
  <c r="E1106" i="1"/>
  <c r="N1106" i="1" s="1"/>
  <c r="M1105" i="1"/>
  <c r="G1105" i="1"/>
  <c r="E1105" i="1"/>
  <c r="N1105" i="1" s="1"/>
  <c r="M1104" i="1"/>
  <c r="G1104" i="1"/>
  <c r="E1104" i="1"/>
  <c r="N1104" i="1" s="1"/>
  <c r="M1103" i="1"/>
  <c r="G1103" i="1"/>
  <c r="E1103" i="1"/>
  <c r="N1103" i="1" s="1"/>
  <c r="M1102" i="1"/>
  <c r="G1102" i="1"/>
  <c r="E1102" i="1"/>
  <c r="N1102" i="1" s="1"/>
  <c r="M1101" i="1"/>
  <c r="G1101" i="1"/>
  <c r="E1101" i="1"/>
  <c r="N1101" i="1" s="1"/>
  <c r="M1100" i="1"/>
  <c r="G1100" i="1"/>
  <c r="E1100" i="1"/>
  <c r="N1100" i="1" s="1"/>
  <c r="M1099" i="1"/>
  <c r="G1099" i="1"/>
  <c r="E1099" i="1"/>
  <c r="N1099" i="1" s="1"/>
  <c r="M1098" i="1"/>
  <c r="G1098" i="1"/>
  <c r="E1098" i="1"/>
  <c r="N1098" i="1" s="1"/>
  <c r="M1097" i="1"/>
  <c r="G1097" i="1"/>
  <c r="E1097" i="1"/>
  <c r="N1097" i="1" s="1"/>
  <c r="M1096" i="1"/>
  <c r="G1096" i="1"/>
  <c r="E1096" i="1"/>
  <c r="N1096" i="1" s="1"/>
  <c r="M1095" i="1"/>
  <c r="G1095" i="1"/>
  <c r="E1095" i="1"/>
  <c r="N1095" i="1" s="1"/>
  <c r="M1094" i="1"/>
  <c r="G1094" i="1"/>
  <c r="E1094" i="1"/>
  <c r="N1094" i="1" s="1"/>
  <c r="M1093" i="1"/>
  <c r="G1093" i="1"/>
  <c r="E1093" i="1"/>
  <c r="N1093" i="1" s="1"/>
  <c r="M1092" i="1"/>
  <c r="G1092" i="1"/>
  <c r="E1092" i="1"/>
  <c r="N1092" i="1" s="1"/>
  <c r="M1091" i="1"/>
  <c r="G1091" i="1"/>
  <c r="E1091" i="1"/>
  <c r="N1091" i="1" s="1"/>
  <c r="M1090" i="1"/>
  <c r="G1090" i="1"/>
  <c r="E1090" i="1"/>
  <c r="N1090" i="1" s="1"/>
  <c r="M1089" i="1"/>
  <c r="G1089" i="1"/>
  <c r="E1089" i="1"/>
  <c r="N1089" i="1" s="1"/>
  <c r="M1088" i="1"/>
  <c r="G1088" i="1"/>
  <c r="E1088" i="1"/>
  <c r="N1088" i="1" s="1"/>
  <c r="M1087" i="1"/>
  <c r="G1087" i="1"/>
  <c r="E1087" i="1"/>
  <c r="N1087" i="1" s="1"/>
  <c r="M1086" i="1"/>
  <c r="G1086" i="1"/>
  <c r="E1086" i="1"/>
  <c r="N1086" i="1" s="1"/>
  <c r="M1085" i="1"/>
  <c r="G1085" i="1"/>
  <c r="E1085" i="1"/>
  <c r="N1085" i="1" s="1"/>
  <c r="M1084" i="1"/>
  <c r="G1084" i="1"/>
  <c r="E1084" i="1"/>
  <c r="N1084" i="1" s="1"/>
  <c r="M1083" i="1"/>
  <c r="G1083" i="1"/>
  <c r="E1083" i="1"/>
  <c r="N1083" i="1" s="1"/>
  <c r="M1082" i="1"/>
  <c r="G1082" i="1"/>
  <c r="E1082" i="1"/>
  <c r="N1082" i="1" s="1"/>
  <c r="M1081" i="1"/>
  <c r="G1081" i="1"/>
  <c r="E1081" i="1"/>
  <c r="N1081" i="1" s="1"/>
  <c r="M1080" i="1"/>
  <c r="G1080" i="1"/>
  <c r="E1080" i="1"/>
  <c r="N1080" i="1" s="1"/>
  <c r="M1079" i="1"/>
  <c r="G1079" i="1"/>
  <c r="E1079" i="1"/>
  <c r="N1079" i="1" s="1"/>
  <c r="M1078" i="1"/>
  <c r="G1078" i="1"/>
  <c r="E1078" i="1"/>
  <c r="N1078" i="1" s="1"/>
  <c r="M1077" i="1"/>
  <c r="G1077" i="1"/>
  <c r="E1077" i="1"/>
  <c r="N1077" i="1" s="1"/>
  <c r="M1076" i="1"/>
  <c r="G1076" i="1"/>
  <c r="E1076" i="1"/>
  <c r="N1076" i="1" s="1"/>
  <c r="M1075" i="1"/>
  <c r="G1075" i="1"/>
  <c r="E1075" i="1"/>
  <c r="N1075" i="1" s="1"/>
  <c r="M1074" i="1"/>
  <c r="G1074" i="1"/>
  <c r="E1074" i="1"/>
  <c r="N1074" i="1" s="1"/>
  <c r="M1073" i="1"/>
  <c r="G1073" i="1"/>
  <c r="E1073" i="1"/>
  <c r="N1073" i="1" s="1"/>
  <c r="M1072" i="1"/>
  <c r="G1072" i="1"/>
  <c r="E1072" i="1"/>
  <c r="N1072" i="1" s="1"/>
  <c r="M1071" i="1"/>
  <c r="G1071" i="1"/>
  <c r="E1071" i="1"/>
  <c r="N1071" i="1" s="1"/>
  <c r="M1070" i="1"/>
  <c r="G1070" i="1"/>
  <c r="E1070" i="1"/>
  <c r="N1070" i="1" s="1"/>
  <c r="M1069" i="1"/>
  <c r="G1069" i="1"/>
  <c r="E1069" i="1"/>
  <c r="N1069" i="1" s="1"/>
  <c r="M1068" i="1"/>
  <c r="G1068" i="1"/>
  <c r="E1068" i="1"/>
  <c r="N1068" i="1" s="1"/>
  <c r="M1067" i="1"/>
  <c r="G1067" i="1"/>
  <c r="E1067" i="1"/>
  <c r="N1067" i="1" s="1"/>
  <c r="M1066" i="1"/>
  <c r="G1066" i="1"/>
  <c r="E1066" i="1"/>
  <c r="N1066" i="1" s="1"/>
  <c r="M1065" i="1"/>
  <c r="G1065" i="1"/>
  <c r="E1065" i="1"/>
  <c r="N1065" i="1" s="1"/>
  <c r="M1064" i="1"/>
  <c r="G1064" i="1"/>
  <c r="E1064" i="1"/>
  <c r="N1064" i="1" s="1"/>
  <c r="M1063" i="1"/>
  <c r="G1063" i="1"/>
  <c r="E1063" i="1"/>
  <c r="N1063" i="1" s="1"/>
  <c r="M1062" i="1"/>
  <c r="G1062" i="1"/>
  <c r="E1062" i="1"/>
  <c r="N1062" i="1" s="1"/>
  <c r="M1061" i="1"/>
  <c r="G1061" i="1"/>
  <c r="E1061" i="1"/>
  <c r="N1061" i="1" s="1"/>
  <c r="M1060" i="1"/>
  <c r="G1060" i="1"/>
  <c r="E1060" i="1"/>
  <c r="N1060" i="1" s="1"/>
  <c r="M1059" i="1"/>
  <c r="G1059" i="1"/>
  <c r="E1059" i="1"/>
  <c r="N1059" i="1" s="1"/>
  <c r="M1058" i="1"/>
  <c r="G1058" i="1"/>
  <c r="E1058" i="1"/>
  <c r="N1058" i="1" s="1"/>
  <c r="M1057" i="1"/>
  <c r="G1057" i="1"/>
  <c r="E1057" i="1"/>
  <c r="N1057" i="1" s="1"/>
  <c r="M1056" i="1"/>
  <c r="G1056" i="1"/>
  <c r="E1056" i="1"/>
  <c r="N1056" i="1" s="1"/>
  <c r="M1055" i="1"/>
  <c r="G1055" i="1"/>
  <c r="E1055" i="1"/>
  <c r="N1055" i="1" s="1"/>
  <c r="M1054" i="1"/>
  <c r="G1054" i="1"/>
  <c r="E1054" i="1"/>
  <c r="N1054" i="1" s="1"/>
  <c r="M1053" i="1"/>
  <c r="G1053" i="1"/>
  <c r="E1053" i="1"/>
  <c r="N1053" i="1" s="1"/>
  <c r="M1052" i="1"/>
  <c r="G1052" i="1"/>
  <c r="E1052" i="1"/>
  <c r="N1052" i="1" s="1"/>
  <c r="M1051" i="1"/>
  <c r="G1051" i="1"/>
  <c r="E1051" i="1"/>
  <c r="N1051" i="1" s="1"/>
  <c r="M1050" i="1"/>
  <c r="G1050" i="1"/>
  <c r="E1050" i="1"/>
  <c r="N1050" i="1" s="1"/>
  <c r="M1049" i="1"/>
  <c r="G1049" i="1"/>
  <c r="E1049" i="1"/>
  <c r="N1049" i="1" s="1"/>
  <c r="M1048" i="1"/>
  <c r="G1048" i="1"/>
  <c r="E1048" i="1"/>
  <c r="N1048" i="1" s="1"/>
  <c r="M1047" i="1"/>
  <c r="G1047" i="1"/>
  <c r="E1047" i="1"/>
  <c r="N1047" i="1" s="1"/>
  <c r="M1046" i="1"/>
  <c r="G1046" i="1"/>
  <c r="E1046" i="1"/>
  <c r="N1046" i="1" s="1"/>
  <c r="M1045" i="1"/>
  <c r="G1045" i="1"/>
  <c r="E1045" i="1"/>
  <c r="N1045" i="1" s="1"/>
  <c r="M1044" i="1"/>
  <c r="G1044" i="1"/>
  <c r="E1044" i="1"/>
  <c r="N1044" i="1" s="1"/>
  <c r="M1043" i="1"/>
  <c r="G1043" i="1"/>
  <c r="E1043" i="1"/>
  <c r="N1043" i="1" s="1"/>
  <c r="M1042" i="1"/>
  <c r="G1042" i="1"/>
  <c r="E1042" i="1"/>
  <c r="N1042" i="1" s="1"/>
  <c r="M1041" i="1"/>
  <c r="G1041" i="1"/>
  <c r="E1041" i="1"/>
  <c r="N1041" i="1" s="1"/>
  <c r="M1040" i="1"/>
  <c r="G1040" i="1"/>
  <c r="E1040" i="1"/>
  <c r="N1040" i="1" s="1"/>
  <c r="M1039" i="1"/>
  <c r="G1039" i="1"/>
  <c r="E1039" i="1"/>
  <c r="N1039" i="1" s="1"/>
  <c r="M1038" i="1"/>
  <c r="G1038" i="1"/>
  <c r="E1038" i="1"/>
  <c r="N1038" i="1" s="1"/>
  <c r="M1037" i="1"/>
  <c r="G1037" i="1"/>
  <c r="E1037" i="1"/>
  <c r="N1037" i="1" s="1"/>
  <c r="M1036" i="1"/>
  <c r="G1036" i="1"/>
  <c r="E1036" i="1"/>
  <c r="N1036" i="1" s="1"/>
  <c r="M1035" i="1"/>
  <c r="G1035" i="1"/>
  <c r="E1035" i="1"/>
  <c r="N1035" i="1" s="1"/>
  <c r="M1034" i="1"/>
  <c r="G1034" i="1"/>
  <c r="E1034" i="1"/>
  <c r="N1034" i="1" s="1"/>
  <c r="M1033" i="1"/>
  <c r="G1033" i="1"/>
  <c r="E1033" i="1"/>
  <c r="N1033" i="1" s="1"/>
  <c r="M1032" i="1"/>
  <c r="G1032" i="1"/>
  <c r="E1032" i="1"/>
  <c r="N1032" i="1" s="1"/>
  <c r="M1031" i="1"/>
  <c r="G1031" i="1"/>
  <c r="E1031" i="1"/>
  <c r="N1031" i="1" s="1"/>
  <c r="M1030" i="1"/>
  <c r="G1030" i="1"/>
  <c r="E1030" i="1"/>
  <c r="N1030" i="1" s="1"/>
  <c r="M1029" i="1"/>
  <c r="G1029" i="1"/>
  <c r="E1029" i="1"/>
  <c r="N1029" i="1" s="1"/>
  <c r="M1028" i="1"/>
  <c r="G1028" i="1"/>
  <c r="E1028" i="1"/>
  <c r="N1028" i="1" s="1"/>
  <c r="M1027" i="1"/>
  <c r="G1027" i="1"/>
  <c r="E1027" i="1"/>
  <c r="N1027" i="1" s="1"/>
  <c r="M1026" i="1"/>
  <c r="G1026" i="1"/>
  <c r="E1026" i="1"/>
  <c r="N1026" i="1" s="1"/>
  <c r="M1025" i="1"/>
  <c r="G1025" i="1"/>
  <c r="E1025" i="1"/>
  <c r="N1025" i="1" s="1"/>
  <c r="M1024" i="1"/>
  <c r="G1024" i="1"/>
  <c r="E1024" i="1"/>
  <c r="N1024" i="1" s="1"/>
  <c r="M1023" i="1"/>
  <c r="G1023" i="1"/>
  <c r="E1023" i="1"/>
  <c r="N1023" i="1" s="1"/>
  <c r="M1022" i="1"/>
  <c r="G1022" i="1"/>
  <c r="E1022" i="1"/>
  <c r="N1022" i="1" s="1"/>
  <c r="M1021" i="1"/>
  <c r="G1021" i="1"/>
  <c r="E1021" i="1"/>
  <c r="N1021" i="1" s="1"/>
  <c r="M1020" i="1"/>
  <c r="G1020" i="1"/>
  <c r="E1020" i="1"/>
  <c r="N1020" i="1" s="1"/>
  <c r="M1019" i="1"/>
  <c r="G1019" i="1"/>
  <c r="E1019" i="1"/>
  <c r="N1019" i="1" s="1"/>
  <c r="M1018" i="1"/>
  <c r="G1018" i="1"/>
  <c r="E1018" i="1"/>
  <c r="N1018" i="1" s="1"/>
  <c r="M1017" i="1"/>
  <c r="G1017" i="1"/>
  <c r="E1017" i="1"/>
  <c r="N1017" i="1" s="1"/>
  <c r="M1016" i="1"/>
  <c r="G1016" i="1"/>
  <c r="E1016" i="1"/>
  <c r="N1016" i="1" s="1"/>
  <c r="M1015" i="1"/>
  <c r="G1015" i="1"/>
  <c r="E1015" i="1"/>
  <c r="N1015" i="1" s="1"/>
  <c r="M1014" i="1"/>
  <c r="G1014" i="1"/>
  <c r="E1014" i="1"/>
  <c r="N1014" i="1" s="1"/>
  <c r="M1013" i="1"/>
  <c r="G1013" i="1"/>
  <c r="E1013" i="1"/>
  <c r="N1013" i="1" s="1"/>
  <c r="M1012" i="1"/>
  <c r="G1012" i="1"/>
  <c r="E1012" i="1"/>
  <c r="N1012" i="1" s="1"/>
  <c r="M1011" i="1"/>
  <c r="G1011" i="1"/>
  <c r="E1011" i="1"/>
  <c r="N1011" i="1" s="1"/>
  <c r="M1010" i="1"/>
  <c r="G1010" i="1"/>
  <c r="E1010" i="1"/>
  <c r="N1010" i="1" s="1"/>
  <c r="M1009" i="1"/>
  <c r="G1009" i="1"/>
  <c r="E1009" i="1"/>
  <c r="N1009" i="1" s="1"/>
  <c r="M1008" i="1"/>
  <c r="G1008" i="1"/>
  <c r="E1008" i="1"/>
  <c r="N1008" i="1" s="1"/>
  <c r="M1007" i="1"/>
  <c r="G1007" i="1"/>
  <c r="E1007" i="1"/>
  <c r="N1007" i="1" s="1"/>
  <c r="M1006" i="1"/>
  <c r="G1006" i="1"/>
  <c r="E1006" i="1"/>
  <c r="N1006" i="1" s="1"/>
  <c r="M1005" i="1"/>
  <c r="G1005" i="1"/>
  <c r="E1005" i="1"/>
  <c r="N1005" i="1" s="1"/>
  <c r="M1004" i="1"/>
  <c r="G1004" i="1"/>
  <c r="E1004" i="1"/>
  <c r="N1004" i="1" s="1"/>
  <c r="M1003" i="1"/>
  <c r="G1003" i="1"/>
  <c r="E1003" i="1"/>
  <c r="N1003" i="1" s="1"/>
  <c r="M1002" i="1"/>
  <c r="G1002" i="1"/>
  <c r="E1002" i="1"/>
  <c r="N1002" i="1" s="1"/>
  <c r="M1001" i="1"/>
  <c r="G1001" i="1"/>
  <c r="E1001" i="1"/>
  <c r="N1001" i="1" s="1"/>
  <c r="M1000" i="1"/>
  <c r="G1000" i="1"/>
  <c r="E1000" i="1"/>
  <c r="N1000" i="1" s="1"/>
  <c r="M999" i="1"/>
  <c r="G999" i="1"/>
  <c r="E999" i="1"/>
  <c r="N999" i="1" s="1"/>
  <c r="M998" i="1"/>
  <c r="G998" i="1"/>
  <c r="E998" i="1"/>
  <c r="N998" i="1" s="1"/>
  <c r="M997" i="1"/>
  <c r="G997" i="1"/>
  <c r="E997" i="1"/>
  <c r="N997" i="1" s="1"/>
  <c r="M996" i="1"/>
  <c r="G996" i="1"/>
  <c r="E996" i="1"/>
  <c r="N996" i="1" s="1"/>
  <c r="M995" i="1"/>
  <c r="G995" i="1"/>
  <c r="E995" i="1"/>
  <c r="N995" i="1" s="1"/>
  <c r="M994" i="1"/>
  <c r="G994" i="1"/>
  <c r="E994" i="1"/>
  <c r="N994" i="1" s="1"/>
  <c r="M993" i="1"/>
  <c r="G993" i="1"/>
  <c r="E993" i="1"/>
  <c r="N993" i="1" s="1"/>
  <c r="M992" i="1"/>
  <c r="G992" i="1"/>
  <c r="E992" i="1"/>
  <c r="N992" i="1" s="1"/>
  <c r="M991" i="1"/>
  <c r="G991" i="1"/>
  <c r="E991" i="1"/>
  <c r="N991" i="1" s="1"/>
  <c r="M990" i="1"/>
  <c r="G990" i="1"/>
  <c r="E990" i="1"/>
  <c r="N990" i="1" s="1"/>
  <c r="M989" i="1"/>
  <c r="G989" i="1"/>
  <c r="E989" i="1"/>
  <c r="N989" i="1" s="1"/>
  <c r="M988" i="1"/>
  <c r="G988" i="1"/>
  <c r="E988" i="1"/>
  <c r="N988" i="1" s="1"/>
  <c r="M987" i="1"/>
  <c r="G987" i="1"/>
  <c r="E987" i="1"/>
  <c r="N987" i="1" s="1"/>
  <c r="M986" i="1"/>
  <c r="G986" i="1"/>
  <c r="E986" i="1"/>
  <c r="N986" i="1" s="1"/>
  <c r="M985" i="1"/>
  <c r="G985" i="1"/>
  <c r="E985" i="1"/>
  <c r="N985" i="1" s="1"/>
  <c r="M984" i="1"/>
  <c r="G984" i="1"/>
  <c r="E984" i="1"/>
  <c r="N984" i="1" s="1"/>
  <c r="M983" i="1"/>
  <c r="G983" i="1"/>
  <c r="E983" i="1"/>
  <c r="N983" i="1" s="1"/>
  <c r="M982" i="1"/>
  <c r="G982" i="1"/>
  <c r="E982" i="1"/>
  <c r="N982" i="1" s="1"/>
  <c r="M981" i="1"/>
  <c r="G981" i="1"/>
  <c r="E981" i="1"/>
  <c r="N981" i="1" s="1"/>
  <c r="M980" i="1"/>
  <c r="G980" i="1"/>
  <c r="E980" i="1"/>
  <c r="N980" i="1" s="1"/>
  <c r="M979" i="1"/>
  <c r="G979" i="1"/>
  <c r="E979" i="1"/>
  <c r="N979" i="1" s="1"/>
  <c r="M978" i="1"/>
  <c r="G978" i="1"/>
  <c r="E978" i="1"/>
  <c r="N978" i="1" s="1"/>
  <c r="M977" i="1"/>
  <c r="G977" i="1"/>
  <c r="E977" i="1"/>
  <c r="N977" i="1" s="1"/>
  <c r="M976" i="1"/>
  <c r="G976" i="1"/>
  <c r="E976" i="1"/>
  <c r="N976" i="1" s="1"/>
  <c r="M975" i="1"/>
  <c r="G975" i="1"/>
  <c r="E975" i="1"/>
  <c r="N975" i="1" s="1"/>
  <c r="M974" i="1"/>
  <c r="G974" i="1"/>
  <c r="E974" i="1"/>
  <c r="N974" i="1" s="1"/>
  <c r="M973" i="1"/>
  <c r="G973" i="1"/>
  <c r="E973" i="1"/>
  <c r="N973" i="1" s="1"/>
  <c r="M972" i="1"/>
  <c r="G972" i="1"/>
  <c r="E972" i="1"/>
  <c r="N972" i="1" s="1"/>
  <c r="M971" i="1"/>
  <c r="G971" i="1"/>
  <c r="E971" i="1"/>
  <c r="N971" i="1" s="1"/>
  <c r="M970" i="1"/>
  <c r="G970" i="1"/>
  <c r="E970" i="1"/>
  <c r="N970" i="1" s="1"/>
  <c r="M969" i="1"/>
  <c r="G969" i="1"/>
  <c r="E969" i="1"/>
  <c r="N969" i="1" s="1"/>
  <c r="M968" i="1"/>
  <c r="G968" i="1"/>
  <c r="E968" i="1"/>
  <c r="N968" i="1" s="1"/>
  <c r="M967" i="1"/>
  <c r="G967" i="1"/>
  <c r="E967" i="1"/>
  <c r="N967" i="1" s="1"/>
  <c r="M966" i="1"/>
  <c r="G966" i="1"/>
  <c r="E966" i="1"/>
  <c r="N966" i="1" s="1"/>
  <c r="M965" i="1"/>
  <c r="G965" i="1"/>
  <c r="E965" i="1"/>
  <c r="N965" i="1" s="1"/>
  <c r="M964" i="1"/>
  <c r="G964" i="1"/>
  <c r="E964" i="1"/>
  <c r="N964" i="1" s="1"/>
  <c r="M963" i="1"/>
  <c r="G963" i="1"/>
  <c r="E963" i="1"/>
  <c r="N963" i="1" s="1"/>
  <c r="M962" i="1"/>
  <c r="G962" i="1"/>
  <c r="E962" i="1"/>
  <c r="N962" i="1" s="1"/>
  <c r="M961" i="1"/>
  <c r="G961" i="1"/>
  <c r="E961" i="1"/>
  <c r="N961" i="1" s="1"/>
  <c r="M960" i="1"/>
  <c r="G960" i="1"/>
  <c r="E960" i="1"/>
  <c r="N960" i="1" s="1"/>
  <c r="M959" i="1"/>
  <c r="G959" i="1"/>
  <c r="E959" i="1"/>
  <c r="N959" i="1" s="1"/>
  <c r="M958" i="1"/>
  <c r="G958" i="1"/>
  <c r="E958" i="1"/>
  <c r="N958" i="1" s="1"/>
  <c r="M957" i="1"/>
  <c r="G957" i="1"/>
  <c r="E957" i="1"/>
  <c r="N957" i="1" s="1"/>
  <c r="M956" i="1"/>
  <c r="G956" i="1"/>
  <c r="E956" i="1"/>
  <c r="N956" i="1" s="1"/>
  <c r="M955" i="1"/>
  <c r="G955" i="1"/>
  <c r="E955" i="1"/>
  <c r="N955" i="1" s="1"/>
  <c r="M954" i="1"/>
  <c r="G954" i="1"/>
  <c r="E954" i="1"/>
  <c r="N954" i="1" s="1"/>
  <c r="M953" i="1"/>
  <c r="G953" i="1"/>
  <c r="E953" i="1"/>
  <c r="N953" i="1" s="1"/>
  <c r="M952" i="1"/>
  <c r="G952" i="1"/>
  <c r="E952" i="1"/>
  <c r="N952" i="1" s="1"/>
  <c r="M951" i="1"/>
  <c r="G951" i="1"/>
  <c r="E951" i="1"/>
  <c r="N951" i="1" s="1"/>
  <c r="M950" i="1"/>
  <c r="G950" i="1"/>
  <c r="E950" i="1"/>
  <c r="N950" i="1" s="1"/>
  <c r="M949" i="1"/>
  <c r="G949" i="1"/>
  <c r="E949" i="1"/>
  <c r="N949" i="1" s="1"/>
  <c r="M948" i="1"/>
  <c r="G948" i="1"/>
  <c r="E948" i="1"/>
  <c r="N948" i="1" s="1"/>
  <c r="M947" i="1"/>
  <c r="G947" i="1"/>
  <c r="E947" i="1"/>
  <c r="N947" i="1" s="1"/>
  <c r="M946" i="1"/>
  <c r="G946" i="1"/>
  <c r="E946" i="1"/>
  <c r="N946" i="1" s="1"/>
  <c r="M945" i="1"/>
  <c r="G945" i="1"/>
  <c r="E945" i="1"/>
  <c r="N945" i="1" s="1"/>
  <c r="M944" i="1"/>
  <c r="G944" i="1"/>
  <c r="E944" i="1"/>
  <c r="N944" i="1" s="1"/>
  <c r="M943" i="1"/>
  <c r="G943" i="1"/>
  <c r="E943" i="1"/>
  <c r="N943" i="1" s="1"/>
  <c r="M942" i="1"/>
  <c r="G942" i="1"/>
  <c r="E942" i="1"/>
  <c r="N942" i="1" s="1"/>
  <c r="M941" i="1"/>
  <c r="G941" i="1"/>
  <c r="E941" i="1"/>
  <c r="N941" i="1" s="1"/>
  <c r="M940" i="1"/>
  <c r="G940" i="1"/>
  <c r="E940" i="1"/>
  <c r="N940" i="1" s="1"/>
  <c r="M939" i="1"/>
  <c r="G939" i="1"/>
  <c r="E939" i="1"/>
  <c r="N939" i="1" s="1"/>
  <c r="M938" i="1"/>
  <c r="G938" i="1"/>
  <c r="E938" i="1"/>
  <c r="N938" i="1" s="1"/>
  <c r="M937" i="1"/>
  <c r="G937" i="1"/>
  <c r="E937" i="1"/>
  <c r="N937" i="1" s="1"/>
  <c r="M936" i="1"/>
  <c r="G936" i="1"/>
  <c r="E936" i="1"/>
  <c r="N936" i="1" s="1"/>
  <c r="M935" i="1"/>
  <c r="G935" i="1"/>
  <c r="E935" i="1"/>
  <c r="N935" i="1" s="1"/>
  <c r="M934" i="1"/>
  <c r="G934" i="1"/>
  <c r="E934" i="1"/>
  <c r="N934" i="1" s="1"/>
  <c r="M933" i="1"/>
  <c r="G933" i="1"/>
  <c r="E933" i="1"/>
  <c r="N933" i="1" s="1"/>
  <c r="M932" i="1"/>
  <c r="G932" i="1"/>
  <c r="E932" i="1"/>
  <c r="N932" i="1" s="1"/>
  <c r="M931" i="1"/>
  <c r="G931" i="1"/>
  <c r="E931" i="1"/>
  <c r="N931" i="1" s="1"/>
  <c r="M930" i="1"/>
  <c r="G930" i="1"/>
  <c r="E930" i="1"/>
  <c r="N930" i="1" s="1"/>
  <c r="M929" i="1"/>
  <c r="G929" i="1"/>
  <c r="E929" i="1"/>
  <c r="N929" i="1" s="1"/>
  <c r="M928" i="1"/>
  <c r="G928" i="1"/>
  <c r="E928" i="1"/>
  <c r="N928" i="1" s="1"/>
  <c r="M927" i="1"/>
  <c r="G927" i="1"/>
  <c r="E927" i="1"/>
  <c r="N927" i="1" s="1"/>
  <c r="M926" i="1"/>
  <c r="G926" i="1"/>
  <c r="E926" i="1"/>
  <c r="N926" i="1" s="1"/>
  <c r="M925" i="1"/>
  <c r="G925" i="1"/>
  <c r="E925" i="1"/>
  <c r="N925" i="1" s="1"/>
  <c r="M924" i="1"/>
  <c r="G924" i="1"/>
  <c r="E924" i="1"/>
  <c r="N924" i="1" s="1"/>
  <c r="M923" i="1"/>
  <c r="G923" i="1"/>
  <c r="E923" i="1"/>
  <c r="N923" i="1" s="1"/>
  <c r="M922" i="1"/>
  <c r="G922" i="1"/>
  <c r="E922" i="1"/>
  <c r="N922" i="1" s="1"/>
  <c r="M921" i="1"/>
  <c r="G921" i="1"/>
  <c r="E921" i="1"/>
  <c r="N921" i="1" s="1"/>
  <c r="M920" i="1"/>
  <c r="G920" i="1"/>
  <c r="E920" i="1"/>
  <c r="N920" i="1" s="1"/>
  <c r="M919" i="1"/>
  <c r="G919" i="1"/>
  <c r="E919" i="1"/>
  <c r="N919" i="1" s="1"/>
  <c r="M918" i="1"/>
  <c r="G918" i="1"/>
  <c r="E918" i="1"/>
  <c r="N918" i="1" s="1"/>
  <c r="M917" i="1"/>
  <c r="G917" i="1"/>
  <c r="E917" i="1"/>
  <c r="N917" i="1" s="1"/>
  <c r="M916" i="1"/>
  <c r="G916" i="1"/>
  <c r="E916" i="1"/>
  <c r="N916" i="1" s="1"/>
  <c r="M915" i="1"/>
  <c r="G915" i="1"/>
  <c r="E915" i="1"/>
  <c r="N915" i="1" s="1"/>
  <c r="M914" i="1"/>
  <c r="G914" i="1"/>
  <c r="E914" i="1"/>
  <c r="N914" i="1" s="1"/>
  <c r="M913" i="1"/>
  <c r="G913" i="1"/>
  <c r="E913" i="1"/>
  <c r="N913" i="1" s="1"/>
  <c r="M912" i="1"/>
  <c r="G912" i="1"/>
  <c r="E912" i="1"/>
  <c r="N912" i="1" s="1"/>
  <c r="M911" i="1"/>
  <c r="G911" i="1"/>
  <c r="E911" i="1"/>
  <c r="N911" i="1" s="1"/>
  <c r="M910" i="1"/>
  <c r="G910" i="1"/>
  <c r="E910" i="1"/>
  <c r="N910" i="1" s="1"/>
  <c r="M909" i="1"/>
  <c r="G909" i="1"/>
  <c r="E909" i="1"/>
  <c r="N909" i="1" s="1"/>
  <c r="M908" i="1"/>
  <c r="G908" i="1"/>
  <c r="E908" i="1"/>
  <c r="N908" i="1" s="1"/>
  <c r="M907" i="1"/>
  <c r="G907" i="1"/>
  <c r="E907" i="1"/>
  <c r="N907" i="1" s="1"/>
  <c r="M906" i="1"/>
  <c r="G906" i="1"/>
  <c r="E906" i="1"/>
  <c r="N906" i="1" s="1"/>
  <c r="M905" i="1"/>
  <c r="G905" i="1"/>
  <c r="E905" i="1"/>
  <c r="N905" i="1" s="1"/>
  <c r="M904" i="1"/>
  <c r="G904" i="1"/>
  <c r="E904" i="1"/>
  <c r="N904" i="1" s="1"/>
  <c r="M903" i="1"/>
  <c r="G903" i="1"/>
  <c r="E903" i="1"/>
  <c r="N903" i="1" s="1"/>
  <c r="M902" i="1"/>
  <c r="G902" i="1"/>
  <c r="E902" i="1"/>
  <c r="N902" i="1" s="1"/>
  <c r="M901" i="1"/>
  <c r="G901" i="1"/>
  <c r="E901" i="1"/>
  <c r="N901" i="1" s="1"/>
  <c r="M900" i="1"/>
  <c r="G900" i="1"/>
  <c r="E900" i="1"/>
  <c r="N900" i="1" s="1"/>
  <c r="M899" i="1"/>
  <c r="G899" i="1"/>
  <c r="E899" i="1"/>
  <c r="N899" i="1" s="1"/>
  <c r="M898" i="1"/>
  <c r="G898" i="1"/>
  <c r="E898" i="1"/>
  <c r="N898" i="1" s="1"/>
  <c r="M897" i="1"/>
  <c r="G897" i="1"/>
  <c r="E897" i="1"/>
  <c r="N897" i="1" s="1"/>
  <c r="M896" i="1"/>
  <c r="G896" i="1"/>
  <c r="E896" i="1"/>
  <c r="N896" i="1" s="1"/>
  <c r="M895" i="1"/>
  <c r="G895" i="1"/>
  <c r="E895" i="1"/>
  <c r="N895" i="1" s="1"/>
  <c r="M894" i="1"/>
  <c r="G894" i="1"/>
  <c r="E894" i="1"/>
  <c r="N894" i="1" s="1"/>
  <c r="M893" i="1"/>
  <c r="G893" i="1"/>
  <c r="E893" i="1"/>
  <c r="N893" i="1" s="1"/>
  <c r="M892" i="1"/>
  <c r="G892" i="1"/>
  <c r="E892" i="1"/>
  <c r="N892" i="1" s="1"/>
  <c r="M891" i="1"/>
  <c r="G891" i="1"/>
  <c r="E891" i="1"/>
  <c r="N891" i="1" s="1"/>
  <c r="M890" i="1"/>
  <c r="G890" i="1"/>
  <c r="E890" i="1"/>
  <c r="N890" i="1" s="1"/>
  <c r="M889" i="1"/>
  <c r="G889" i="1"/>
  <c r="E889" i="1"/>
  <c r="N889" i="1" s="1"/>
  <c r="M888" i="1"/>
  <c r="G888" i="1"/>
  <c r="E888" i="1"/>
  <c r="N888" i="1" s="1"/>
  <c r="M887" i="1"/>
  <c r="G887" i="1"/>
  <c r="E887" i="1"/>
  <c r="N887" i="1" s="1"/>
  <c r="M886" i="1"/>
  <c r="G886" i="1"/>
  <c r="E886" i="1"/>
  <c r="N886" i="1" s="1"/>
  <c r="M885" i="1"/>
  <c r="G885" i="1"/>
  <c r="E885" i="1"/>
  <c r="N885" i="1" s="1"/>
  <c r="M884" i="1"/>
  <c r="G884" i="1"/>
  <c r="E884" i="1"/>
  <c r="N884" i="1" s="1"/>
  <c r="M883" i="1"/>
  <c r="G883" i="1"/>
  <c r="E883" i="1"/>
  <c r="N883" i="1" s="1"/>
  <c r="M882" i="1"/>
  <c r="G882" i="1"/>
  <c r="E882" i="1"/>
  <c r="N882" i="1" s="1"/>
  <c r="M881" i="1"/>
  <c r="G881" i="1"/>
  <c r="E881" i="1"/>
  <c r="N881" i="1" s="1"/>
  <c r="M880" i="1"/>
  <c r="G880" i="1"/>
  <c r="E880" i="1"/>
  <c r="N880" i="1" s="1"/>
  <c r="M879" i="1"/>
  <c r="G879" i="1"/>
  <c r="E879" i="1"/>
  <c r="N879" i="1" s="1"/>
  <c r="M878" i="1"/>
  <c r="G878" i="1"/>
  <c r="E878" i="1"/>
  <c r="N878" i="1" s="1"/>
  <c r="M877" i="1"/>
  <c r="G877" i="1"/>
  <c r="E877" i="1"/>
  <c r="N877" i="1" s="1"/>
  <c r="M876" i="1"/>
  <c r="G876" i="1"/>
  <c r="E876" i="1"/>
  <c r="N876" i="1" s="1"/>
  <c r="M875" i="1"/>
  <c r="G875" i="1"/>
  <c r="E875" i="1"/>
  <c r="N875" i="1" s="1"/>
  <c r="M874" i="1"/>
  <c r="G874" i="1"/>
  <c r="E874" i="1"/>
  <c r="N874" i="1" s="1"/>
  <c r="M873" i="1"/>
  <c r="G873" i="1"/>
  <c r="E873" i="1"/>
  <c r="N873" i="1" s="1"/>
  <c r="M872" i="1"/>
  <c r="G872" i="1"/>
  <c r="E872" i="1"/>
  <c r="N872" i="1" s="1"/>
  <c r="M871" i="1"/>
  <c r="G871" i="1"/>
  <c r="E871" i="1"/>
  <c r="N871" i="1" s="1"/>
  <c r="M870" i="1"/>
  <c r="G870" i="1"/>
  <c r="E870" i="1"/>
  <c r="N870" i="1" s="1"/>
  <c r="M869" i="1"/>
  <c r="G869" i="1"/>
  <c r="E869" i="1"/>
  <c r="N869" i="1" s="1"/>
  <c r="M868" i="1"/>
  <c r="G868" i="1"/>
  <c r="E868" i="1"/>
  <c r="N868" i="1" s="1"/>
  <c r="M867" i="1"/>
  <c r="G867" i="1"/>
  <c r="E867" i="1"/>
  <c r="N867" i="1" s="1"/>
  <c r="M866" i="1"/>
  <c r="G866" i="1"/>
  <c r="E866" i="1"/>
  <c r="N866" i="1" s="1"/>
  <c r="M865" i="1"/>
  <c r="G865" i="1"/>
  <c r="E865" i="1"/>
  <c r="N865" i="1" s="1"/>
  <c r="M864" i="1"/>
  <c r="G864" i="1"/>
  <c r="E864" i="1"/>
  <c r="N864" i="1" s="1"/>
  <c r="M863" i="1"/>
  <c r="G863" i="1"/>
  <c r="E863" i="1"/>
  <c r="N863" i="1" s="1"/>
  <c r="M862" i="1"/>
  <c r="G862" i="1"/>
  <c r="E862" i="1"/>
  <c r="N862" i="1" s="1"/>
  <c r="M861" i="1"/>
  <c r="G861" i="1"/>
  <c r="E861" i="1"/>
  <c r="N861" i="1" s="1"/>
  <c r="M860" i="1"/>
  <c r="G860" i="1"/>
  <c r="E860" i="1"/>
  <c r="N860" i="1" s="1"/>
  <c r="M859" i="1"/>
  <c r="G859" i="1"/>
  <c r="E859" i="1"/>
  <c r="N859" i="1" s="1"/>
  <c r="M858" i="1"/>
  <c r="G858" i="1"/>
  <c r="E858" i="1"/>
  <c r="N858" i="1" s="1"/>
  <c r="M857" i="1"/>
  <c r="G857" i="1"/>
  <c r="E857" i="1"/>
  <c r="N857" i="1" s="1"/>
  <c r="M856" i="1"/>
  <c r="G856" i="1"/>
  <c r="E856" i="1"/>
  <c r="N856" i="1" s="1"/>
  <c r="M855" i="1"/>
  <c r="G855" i="1"/>
  <c r="E855" i="1"/>
  <c r="N855" i="1" s="1"/>
  <c r="M854" i="1"/>
  <c r="G854" i="1"/>
  <c r="E854" i="1"/>
  <c r="N854" i="1" s="1"/>
  <c r="M853" i="1"/>
  <c r="G853" i="1"/>
  <c r="E853" i="1"/>
  <c r="N853" i="1" s="1"/>
  <c r="M852" i="1"/>
  <c r="G852" i="1"/>
  <c r="E852" i="1"/>
  <c r="N852" i="1" s="1"/>
  <c r="M851" i="1"/>
  <c r="G851" i="1"/>
  <c r="E851" i="1"/>
  <c r="N851" i="1" s="1"/>
  <c r="M850" i="1"/>
  <c r="G850" i="1"/>
  <c r="E850" i="1"/>
  <c r="N850" i="1" s="1"/>
  <c r="M849" i="1"/>
  <c r="G849" i="1"/>
  <c r="E849" i="1"/>
  <c r="N849" i="1" s="1"/>
  <c r="M848" i="1"/>
  <c r="G848" i="1"/>
  <c r="E848" i="1"/>
  <c r="N848" i="1" s="1"/>
  <c r="M847" i="1"/>
  <c r="G847" i="1"/>
  <c r="E847" i="1"/>
  <c r="N847" i="1" s="1"/>
  <c r="M846" i="1"/>
  <c r="G846" i="1"/>
  <c r="E846" i="1"/>
  <c r="N846" i="1" s="1"/>
  <c r="M845" i="1"/>
  <c r="G845" i="1"/>
  <c r="E845" i="1"/>
  <c r="N845" i="1" s="1"/>
  <c r="M844" i="1"/>
  <c r="G844" i="1"/>
  <c r="E844" i="1"/>
  <c r="N844" i="1" s="1"/>
  <c r="M843" i="1"/>
  <c r="G843" i="1"/>
  <c r="E843" i="1"/>
  <c r="N843" i="1" s="1"/>
  <c r="M842" i="1"/>
  <c r="G842" i="1"/>
  <c r="E842" i="1"/>
  <c r="N842" i="1" s="1"/>
  <c r="M841" i="1"/>
  <c r="G841" i="1"/>
  <c r="E841" i="1"/>
  <c r="N841" i="1" s="1"/>
  <c r="M840" i="1"/>
  <c r="G840" i="1"/>
  <c r="E840" i="1"/>
  <c r="N840" i="1" s="1"/>
  <c r="M839" i="1"/>
  <c r="G839" i="1"/>
  <c r="E839" i="1"/>
  <c r="N839" i="1" s="1"/>
  <c r="M838" i="1"/>
  <c r="G838" i="1"/>
  <c r="E838" i="1"/>
  <c r="N838" i="1" s="1"/>
  <c r="M837" i="1"/>
  <c r="G837" i="1"/>
  <c r="E837" i="1"/>
  <c r="N837" i="1" s="1"/>
  <c r="M836" i="1"/>
  <c r="G836" i="1"/>
  <c r="E836" i="1"/>
  <c r="N836" i="1" s="1"/>
  <c r="M835" i="1"/>
  <c r="G835" i="1"/>
  <c r="E835" i="1"/>
  <c r="N835" i="1" s="1"/>
  <c r="M834" i="1"/>
  <c r="G834" i="1"/>
  <c r="E834" i="1"/>
  <c r="N834" i="1" s="1"/>
  <c r="M833" i="1"/>
  <c r="G833" i="1"/>
  <c r="E833" i="1"/>
  <c r="N833" i="1" s="1"/>
  <c r="M832" i="1"/>
  <c r="G832" i="1"/>
  <c r="E832" i="1"/>
  <c r="N832" i="1" s="1"/>
  <c r="M831" i="1"/>
  <c r="G831" i="1"/>
  <c r="E831" i="1"/>
  <c r="N831" i="1" s="1"/>
  <c r="M830" i="1"/>
  <c r="G830" i="1"/>
  <c r="E830" i="1"/>
  <c r="N830" i="1" s="1"/>
  <c r="M829" i="1"/>
  <c r="G829" i="1"/>
  <c r="E829" i="1"/>
  <c r="N829" i="1" s="1"/>
  <c r="M828" i="1"/>
  <c r="G828" i="1"/>
  <c r="E828" i="1"/>
  <c r="N828" i="1" s="1"/>
  <c r="M827" i="1"/>
  <c r="G827" i="1"/>
  <c r="E827" i="1"/>
  <c r="N827" i="1" s="1"/>
  <c r="M826" i="1"/>
  <c r="G826" i="1"/>
  <c r="E826" i="1"/>
  <c r="N826" i="1" s="1"/>
  <c r="M825" i="1"/>
  <c r="G825" i="1"/>
  <c r="E825" i="1"/>
  <c r="N825" i="1" s="1"/>
  <c r="M824" i="1"/>
  <c r="G824" i="1"/>
  <c r="E824" i="1"/>
  <c r="N824" i="1" s="1"/>
  <c r="M823" i="1"/>
  <c r="G823" i="1"/>
  <c r="E823" i="1"/>
  <c r="N823" i="1" s="1"/>
  <c r="M822" i="1"/>
  <c r="G822" i="1"/>
  <c r="E822" i="1"/>
  <c r="N822" i="1" s="1"/>
  <c r="M821" i="1"/>
  <c r="G821" i="1"/>
  <c r="E821" i="1"/>
  <c r="N821" i="1" s="1"/>
  <c r="M820" i="1"/>
  <c r="G820" i="1"/>
  <c r="E820" i="1"/>
  <c r="N820" i="1" s="1"/>
  <c r="M819" i="1"/>
  <c r="G819" i="1"/>
  <c r="E819" i="1"/>
  <c r="N819" i="1" s="1"/>
  <c r="M818" i="1"/>
  <c r="G818" i="1"/>
  <c r="E818" i="1"/>
  <c r="N818" i="1" s="1"/>
  <c r="M817" i="1"/>
  <c r="G817" i="1"/>
  <c r="E817" i="1"/>
  <c r="N817" i="1" s="1"/>
  <c r="M816" i="1"/>
  <c r="G816" i="1"/>
  <c r="E816" i="1"/>
  <c r="N816" i="1" s="1"/>
  <c r="M815" i="1"/>
  <c r="G815" i="1"/>
  <c r="E815" i="1"/>
  <c r="N815" i="1" s="1"/>
  <c r="M814" i="1"/>
  <c r="G814" i="1"/>
  <c r="E814" i="1"/>
  <c r="N814" i="1" s="1"/>
  <c r="M813" i="1"/>
  <c r="G813" i="1"/>
  <c r="E813" i="1"/>
  <c r="N813" i="1" s="1"/>
  <c r="M812" i="1"/>
  <c r="G812" i="1"/>
  <c r="E812" i="1"/>
  <c r="N812" i="1" s="1"/>
  <c r="M811" i="1"/>
  <c r="G811" i="1"/>
  <c r="E811" i="1"/>
  <c r="N811" i="1" s="1"/>
  <c r="M810" i="1"/>
  <c r="G810" i="1"/>
  <c r="E810" i="1"/>
  <c r="N810" i="1" s="1"/>
  <c r="M809" i="1"/>
  <c r="G809" i="1"/>
  <c r="E809" i="1"/>
  <c r="N809" i="1" s="1"/>
  <c r="M808" i="1"/>
  <c r="G808" i="1"/>
  <c r="E808" i="1"/>
  <c r="N808" i="1" s="1"/>
  <c r="M807" i="1"/>
  <c r="G807" i="1"/>
  <c r="E807" i="1"/>
  <c r="N807" i="1" s="1"/>
  <c r="M806" i="1"/>
  <c r="G806" i="1"/>
  <c r="E806" i="1"/>
  <c r="N806" i="1" s="1"/>
  <c r="M805" i="1"/>
  <c r="G805" i="1"/>
  <c r="E805" i="1"/>
  <c r="N805" i="1" s="1"/>
  <c r="M804" i="1"/>
  <c r="G804" i="1"/>
  <c r="E804" i="1"/>
  <c r="N804" i="1" s="1"/>
  <c r="M803" i="1"/>
  <c r="G803" i="1"/>
  <c r="E803" i="1"/>
  <c r="N803" i="1" s="1"/>
  <c r="M802" i="1"/>
  <c r="G802" i="1"/>
  <c r="E802" i="1"/>
  <c r="N802" i="1" s="1"/>
  <c r="M801" i="1"/>
  <c r="G801" i="1"/>
  <c r="E801" i="1"/>
  <c r="N801" i="1" s="1"/>
  <c r="M800" i="1"/>
  <c r="G800" i="1"/>
  <c r="E800" i="1"/>
  <c r="N800" i="1" s="1"/>
  <c r="M799" i="1"/>
  <c r="G799" i="1"/>
  <c r="E799" i="1"/>
  <c r="N799" i="1" s="1"/>
  <c r="M798" i="1"/>
  <c r="G798" i="1"/>
  <c r="E798" i="1"/>
  <c r="N798" i="1" s="1"/>
  <c r="M797" i="1"/>
  <c r="G797" i="1"/>
  <c r="E797" i="1"/>
  <c r="N797" i="1" s="1"/>
  <c r="M796" i="1"/>
  <c r="G796" i="1"/>
  <c r="E796" i="1"/>
  <c r="N796" i="1" s="1"/>
  <c r="M795" i="1"/>
  <c r="G795" i="1"/>
  <c r="E795" i="1"/>
  <c r="N795" i="1" s="1"/>
  <c r="M794" i="1"/>
  <c r="G794" i="1"/>
  <c r="E794" i="1"/>
  <c r="N794" i="1" s="1"/>
  <c r="M793" i="1"/>
  <c r="G793" i="1"/>
  <c r="E793" i="1"/>
  <c r="N793" i="1" s="1"/>
  <c r="M792" i="1"/>
  <c r="G792" i="1"/>
  <c r="E792" i="1"/>
  <c r="N792" i="1" s="1"/>
  <c r="M791" i="1"/>
  <c r="G791" i="1"/>
  <c r="E791" i="1"/>
  <c r="N791" i="1" s="1"/>
  <c r="M790" i="1"/>
  <c r="G790" i="1"/>
  <c r="E790" i="1"/>
  <c r="N790" i="1" s="1"/>
  <c r="M789" i="1"/>
  <c r="G789" i="1"/>
  <c r="E789" i="1"/>
  <c r="N789" i="1" s="1"/>
  <c r="M788" i="1"/>
  <c r="G788" i="1"/>
  <c r="E788" i="1"/>
  <c r="N788" i="1" s="1"/>
  <c r="M787" i="1"/>
  <c r="G787" i="1"/>
  <c r="E787" i="1"/>
  <c r="N787" i="1" s="1"/>
  <c r="M786" i="1"/>
  <c r="G786" i="1"/>
  <c r="E786" i="1"/>
  <c r="N786" i="1" s="1"/>
  <c r="M785" i="1"/>
  <c r="G785" i="1"/>
  <c r="E785" i="1"/>
  <c r="N785" i="1" s="1"/>
  <c r="M784" i="1"/>
  <c r="G784" i="1"/>
  <c r="E784" i="1"/>
  <c r="N784" i="1" s="1"/>
  <c r="M783" i="1"/>
  <c r="G783" i="1"/>
  <c r="E783" i="1"/>
  <c r="N783" i="1" s="1"/>
  <c r="M782" i="1"/>
  <c r="G782" i="1"/>
  <c r="E782" i="1"/>
  <c r="N782" i="1" s="1"/>
  <c r="M781" i="1"/>
  <c r="G781" i="1"/>
  <c r="E781" i="1"/>
  <c r="N781" i="1" s="1"/>
  <c r="M780" i="1"/>
  <c r="G780" i="1"/>
  <c r="E780" i="1"/>
  <c r="N780" i="1" s="1"/>
  <c r="M779" i="1"/>
  <c r="G779" i="1"/>
  <c r="E779" i="1"/>
  <c r="N779" i="1" s="1"/>
  <c r="M778" i="1"/>
  <c r="G778" i="1"/>
  <c r="E778" i="1"/>
  <c r="N778" i="1" s="1"/>
  <c r="M777" i="1"/>
  <c r="G777" i="1"/>
  <c r="E777" i="1"/>
  <c r="N777" i="1" s="1"/>
  <c r="M776" i="1"/>
  <c r="G776" i="1"/>
  <c r="E776" i="1"/>
  <c r="N776" i="1" s="1"/>
  <c r="M775" i="1"/>
  <c r="G775" i="1"/>
  <c r="E775" i="1"/>
  <c r="N775" i="1" s="1"/>
  <c r="M774" i="1"/>
  <c r="G774" i="1"/>
  <c r="E774" i="1"/>
  <c r="N774" i="1" s="1"/>
  <c r="M773" i="1"/>
  <c r="G773" i="1"/>
  <c r="E773" i="1"/>
  <c r="N773" i="1" s="1"/>
  <c r="M772" i="1"/>
  <c r="G772" i="1"/>
  <c r="E772" i="1"/>
  <c r="N772" i="1" s="1"/>
  <c r="M771" i="1"/>
  <c r="G771" i="1"/>
  <c r="E771" i="1"/>
  <c r="N771" i="1" s="1"/>
  <c r="M770" i="1"/>
  <c r="G770" i="1"/>
  <c r="E770" i="1"/>
  <c r="N770" i="1" s="1"/>
  <c r="M769" i="1"/>
  <c r="G769" i="1"/>
  <c r="E769" i="1"/>
  <c r="N769" i="1" s="1"/>
  <c r="M768" i="1"/>
  <c r="G768" i="1"/>
  <c r="E768" i="1"/>
  <c r="N768" i="1" s="1"/>
  <c r="M767" i="1"/>
  <c r="G767" i="1"/>
  <c r="E767" i="1"/>
  <c r="N767" i="1" s="1"/>
  <c r="M766" i="1"/>
  <c r="G766" i="1"/>
  <c r="E766" i="1"/>
  <c r="N766" i="1" s="1"/>
  <c r="M765" i="1"/>
  <c r="G765" i="1"/>
  <c r="E765" i="1"/>
  <c r="N765" i="1" s="1"/>
  <c r="M764" i="1"/>
  <c r="G764" i="1"/>
  <c r="E764" i="1"/>
  <c r="N764" i="1" s="1"/>
  <c r="M763" i="1"/>
  <c r="G763" i="1"/>
  <c r="E763" i="1"/>
  <c r="N763" i="1" s="1"/>
  <c r="M762" i="1"/>
  <c r="G762" i="1"/>
  <c r="E762" i="1"/>
  <c r="N762" i="1" s="1"/>
  <c r="M761" i="1"/>
  <c r="G761" i="1"/>
  <c r="E761" i="1"/>
  <c r="N761" i="1" s="1"/>
  <c r="M760" i="1"/>
  <c r="G760" i="1"/>
  <c r="E760" i="1"/>
  <c r="N760" i="1" s="1"/>
  <c r="M759" i="1"/>
  <c r="G759" i="1"/>
  <c r="E759" i="1"/>
  <c r="N759" i="1" s="1"/>
  <c r="M758" i="1"/>
  <c r="G758" i="1"/>
  <c r="E758" i="1"/>
  <c r="N758" i="1" s="1"/>
  <c r="M757" i="1"/>
  <c r="G757" i="1"/>
  <c r="E757" i="1"/>
  <c r="N757" i="1" s="1"/>
  <c r="M756" i="1"/>
  <c r="G756" i="1"/>
  <c r="E756" i="1"/>
  <c r="N756" i="1" s="1"/>
  <c r="M755" i="1"/>
  <c r="G755" i="1"/>
  <c r="E755" i="1"/>
  <c r="N755" i="1" s="1"/>
  <c r="M754" i="1"/>
  <c r="G754" i="1"/>
  <c r="E754" i="1"/>
  <c r="N754" i="1" s="1"/>
  <c r="M753" i="1"/>
  <c r="G753" i="1"/>
  <c r="E753" i="1"/>
  <c r="N753" i="1" s="1"/>
  <c r="M752" i="1"/>
  <c r="G752" i="1"/>
  <c r="E752" i="1"/>
  <c r="N752" i="1" s="1"/>
  <c r="M751" i="1"/>
  <c r="G751" i="1"/>
  <c r="E751" i="1"/>
  <c r="N751" i="1" s="1"/>
  <c r="M750" i="1"/>
  <c r="G750" i="1"/>
  <c r="E750" i="1"/>
  <c r="N750" i="1" s="1"/>
  <c r="M749" i="1"/>
  <c r="G749" i="1"/>
  <c r="E749" i="1"/>
  <c r="N749" i="1" s="1"/>
  <c r="M748" i="1"/>
  <c r="G748" i="1"/>
  <c r="E748" i="1"/>
  <c r="N748" i="1" s="1"/>
  <c r="M747" i="1"/>
  <c r="G747" i="1"/>
  <c r="E747" i="1"/>
  <c r="N747" i="1" s="1"/>
  <c r="M746" i="1"/>
  <c r="G746" i="1"/>
  <c r="E746" i="1"/>
  <c r="N746" i="1" s="1"/>
  <c r="M745" i="1"/>
  <c r="G745" i="1"/>
  <c r="E745" i="1"/>
  <c r="N745" i="1" s="1"/>
  <c r="M744" i="1"/>
  <c r="G744" i="1"/>
  <c r="E744" i="1"/>
  <c r="N744" i="1" s="1"/>
  <c r="M743" i="1"/>
  <c r="G743" i="1"/>
  <c r="E743" i="1"/>
  <c r="N743" i="1" s="1"/>
  <c r="M742" i="1"/>
  <c r="G742" i="1"/>
  <c r="E742" i="1"/>
  <c r="N742" i="1" s="1"/>
  <c r="M741" i="1"/>
  <c r="G741" i="1"/>
  <c r="E741" i="1"/>
  <c r="N741" i="1" s="1"/>
  <c r="M740" i="1"/>
  <c r="G740" i="1"/>
  <c r="E740" i="1"/>
  <c r="N740" i="1" s="1"/>
  <c r="M739" i="1"/>
  <c r="G739" i="1"/>
  <c r="E739" i="1"/>
  <c r="N739" i="1" s="1"/>
  <c r="M738" i="1"/>
  <c r="G738" i="1"/>
  <c r="E738" i="1"/>
  <c r="N738" i="1" s="1"/>
  <c r="M737" i="1"/>
  <c r="G737" i="1"/>
  <c r="E737" i="1"/>
  <c r="N737" i="1" s="1"/>
  <c r="M736" i="1"/>
  <c r="G736" i="1"/>
  <c r="E736" i="1"/>
  <c r="N736" i="1" s="1"/>
  <c r="M735" i="1"/>
  <c r="G735" i="1"/>
  <c r="E735" i="1"/>
  <c r="N735" i="1" s="1"/>
  <c r="M734" i="1"/>
  <c r="G734" i="1"/>
  <c r="E734" i="1"/>
  <c r="N734" i="1" s="1"/>
  <c r="M733" i="1"/>
  <c r="G733" i="1"/>
  <c r="E733" i="1"/>
  <c r="N733" i="1" s="1"/>
  <c r="M732" i="1"/>
  <c r="G732" i="1"/>
  <c r="E732" i="1"/>
  <c r="N732" i="1" s="1"/>
  <c r="M731" i="1"/>
  <c r="G731" i="1"/>
  <c r="E731" i="1"/>
  <c r="N731" i="1" s="1"/>
  <c r="M730" i="1"/>
  <c r="G730" i="1"/>
  <c r="E730" i="1"/>
  <c r="N730" i="1" s="1"/>
  <c r="M729" i="1"/>
  <c r="G729" i="1"/>
  <c r="E729" i="1"/>
  <c r="N729" i="1" s="1"/>
  <c r="M728" i="1"/>
  <c r="G728" i="1"/>
  <c r="E728" i="1"/>
  <c r="N728" i="1" s="1"/>
  <c r="M727" i="1"/>
  <c r="G727" i="1"/>
  <c r="E727" i="1"/>
  <c r="N727" i="1" s="1"/>
  <c r="M726" i="1"/>
  <c r="G726" i="1"/>
  <c r="E726" i="1"/>
  <c r="N726" i="1" s="1"/>
  <c r="M725" i="1"/>
  <c r="G725" i="1"/>
  <c r="E725" i="1"/>
  <c r="N725" i="1" s="1"/>
  <c r="M724" i="1"/>
  <c r="G724" i="1"/>
  <c r="E724" i="1"/>
  <c r="N724" i="1" s="1"/>
  <c r="M723" i="1"/>
  <c r="G723" i="1"/>
  <c r="E723" i="1"/>
  <c r="N723" i="1" s="1"/>
  <c r="M722" i="1"/>
  <c r="G722" i="1"/>
  <c r="E722" i="1"/>
  <c r="N722" i="1" s="1"/>
  <c r="M721" i="1"/>
  <c r="G721" i="1"/>
  <c r="E721" i="1"/>
  <c r="N721" i="1" s="1"/>
  <c r="M720" i="1"/>
  <c r="G720" i="1"/>
  <c r="E720" i="1"/>
  <c r="N720" i="1" s="1"/>
  <c r="M719" i="1"/>
  <c r="G719" i="1"/>
  <c r="E719" i="1"/>
  <c r="N719" i="1" s="1"/>
  <c r="M718" i="1"/>
  <c r="G718" i="1"/>
  <c r="E718" i="1"/>
  <c r="N718" i="1" s="1"/>
  <c r="M717" i="1"/>
  <c r="G717" i="1"/>
  <c r="E717" i="1"/>
  <c r="N717" i="1" s="1"/>
  <c r="M716" i="1"/>
  <c r="G716" i="1"/>
  <c r="E716" i="1"/>
  <c r="N716" i="1" s="1"/>
  <c r="M715" i="1"/>
  <c r="G715" i="1"/>
  <c r="E715" i="1"/>
  <c r="N715" i="1" s="1"/>
  <c r="M714" i="1"/>
  <c r="G714" i="1"/>
  <c r="E714" i="1"/>
  <c r="N714" i="1" s="1"/>
  <c r="M713" i="1"/>
  <c r="G713" i="1"/>
  <c r="E713" i="1"/>
  <c r="N713" i="1" s="1"/>
  <c r="M712" i="1"/>
  <c r="G712" i="1"/>
  <c r="E712" i="1"/>
  <c r="N712" i="1" s="1"/>
  <c r="M711" i="1"/>
  <c r="G711" i="1"/>
  <c r="E711" i="1"/>
  <c r="N711" i="1" s="1"/>
  <c r="M710" i="1"/>
  <c r="G710" i="1"/>
  <c r="E710" i="1"/>
  <c r="N710" i="1" s="1"/>
  <c r="M709" i="1"/>
  <c r="G709" i="1"/>
  <c r="E709" i="1"/>
  <c r="N709" i="1" s="1"/>
  <c r="M708" i="1"/>
  <c r="G708" i="1"/>
  <c r="E708" i="1"/>
  <c r="N708" i="1" s="1"/>
  <c r="M707" i="1"/>
  <c r="G707" i="1"/>
  <c r="E707" i="1"/>
  <c r="N707" i="1" s="1"/>
  <c r="M706" i="1"/>
  <c r="G706" i="1"/>
  <c r="E706" i="1"/>
  <c r="N706" i="1" s="1"/>
  <c r="M705" i="1"/>
  <c r="G705" i="1"/>
  <c r="E705" i="1"/>
  <c r="N705" i="1" s="1"/>
  <c r="M704" i="1"/>
  <c r="G704" i="1"/>
  <c r="E704" i="1"/>
  <c r="N704" i="1" s="1"/>
  <c r="M703" i="1"/>
  <c r="G703" i="1"/>
  <c r="E703" i="1"/>
  <c r="N703" i="1" s="1"/>
  <c r="M702" i="1"/>
  <c r="G702" i="1"/>
  <c r="E702" i="1"/>
  <c r="N702" i="1" s="1"/>
  <c r="M701" i="1"/>
  <c r="G701" i="1"/>
  <c r="E701" i="1"/>
  <c r="N701" i="1" s="1"/>
  <c r="M700" i="1"/>
  <c r="G700" i="1"/>
  <c r="E700" i="1"/>
  <c r="N700" i="1" s="1"/>
  <c r="M699" i="1"/>
  <c r="G699" i="1"/>
  <c r="E699" i="1"/>
  <c r="N699" i="1" s="1"/>
  <c r="M698" i="1"/>
  <c r="G698" i="1"/>
  <c r="E698" i="1"/>
  <c r="N698" i="1" s="1"/>
  <c r="M697" i="1"/>
  <c r="G697" i="1"/>
  <c r="E697" i="1"/>
  <c r="N697" i="1" s="1"/>
  <c r="M696" i="1"/>
  <c r="G696" i="1"/>
  <c r="E696" i="1"/>
  <c r="N696" i="1" s="1"/>
  <c r="M695" i="1"/>
  <c r="G695" i="1"/>
  <c r="E695" i="1"/>
  <c r="N695" i="1" s="1"/>
  <c r="M694" i="1"/>
  <c r="G694" i="1"/>
  <c r="E694" i="1"/>
  <c r="N694" i="1" s="1"/>
  <c r="M693" i="1"/>
  <c r="G693" i="1"/>
  <c r="E693" i="1"/>
  <c r="N693" i="1" s="1"/>
  <c r="M692" i="1"/>
  <c r="G692" i="1"/>
  <c r="E692" i="1"/>
  <c r="N692" i="1" s="1"/>
  <c r="M691" i="1"/>
  <c r="G691" i="1"/>
  <c r="E691" i="1"/>
  <c r="N691" i="1" s="1"/>
  <c r="M690" i="1"/>
  <c r="G690" i="1"/>
  <c r="E690" i="1"/>
  <c r="N690" i="1" s="1"/>
  <c r="M689" i="1"/>
  <c r="G689" i="1"/>
  <c r="E689" i="1"/>
  <c r="N689" i="1" s="1"/>
  <c r="M688" i="1"/>
  <c r="G688" i="1"/>
  <c r="E688" i="1"/>
  <c r="N688" i="1" s="1"/>
  <c r="M687" i="1"/>
  <c r="G687" i="1"/>
  <c r="E687" i="1"/>
  <c r="N687" i="1" s="1"/>
  <c r="M686" i="1"/>
  <c r="G686" i="1"/>
  <c r="E686" i="1"/>
  <c r="N686" i="1" s="1"/>
  <c r="M685" i="1"/>
  <c r="G685" i="1"/>
  <c r="E685" i="1"/>
  <c r="N685" i="1" s="1"/>
  <c r="M684" i="1"/>
  <c r="G684" i="1"/>
  <c r="E684" i="1"/>
  <c r="N684" i="1" s="1"/>
  <c r="M683" i="1"/>
  <c r="G683" i="1"/>
  <c r="E683" i="1"/>
  <c r="N683" i="1" s="1"/>
  <c r="M682" i="1"/>
  <c r="G682" i="1"/>
  <c r="E682" i="1"/>
  <c r="N682" i="1" s="1"/>
  <c r="M681" i="1"/>
  <c r="G681" i="1"/>
  <c r="E681" i="1"/>
  <c r="N681" i="1" s="1"/>
  <c r="M680" i="1"/>
  <c r="G680" i="1"/>
  <c r="E680" i="1"/>
  <c r="N680" i="1" s="1"/>
  <c r="M679" i="1"/>
  <c r="G679" i="1"/>
  <c r="E679" i="1"/>
  <c r="N679" i="1" s="1"/>
  <c r="M678" i="1"/>
  <c r="G678" i="1"/>
  <c r="E678" i="1"/>
  <c r="N678" i="1" s="1"/>
  <c r="M677" i="1"/>
  <c r="G677" i="1"/>
  <c r="E677" i="1"/>
  <c r="N677" i="1" s="1"/>
  <c r="M676" i="1"/>
  <c r="G676" i="1"/>
  <c r="E676" i="1"/>
  <c r="N676" i="1" s="1"/>
  <c r="M675" i="1"/>
  <c r="G675" i="1"/>
  <c r="E675" i="1"/>
  <c r="N675" i="1" s="1"/>
  <c r="M674" i="1"/>
  <c r="G674" i="1"/>
  <c r="E674" i="1"/>
  <c r="N674" i="1" s="1"/>
  <c r="M673" i="1"/>
  <c r="G673" i="1"/>
  <c r="E673" i="1"/>
  <c r="N673" i="1" s="1"/>
  <c r="M672" i="1"/>
  <c r="G672" i="1"/>
  <c r="E672" i="1"/>
  <c r="N672" i="1" s="1"/>
  <c r="M671" i="1"/>
  <c r="G671" i="1"/>
  <c r="E671" i="1"/>
  <c r="N671" i="1" s="1"/>
  <c r="M670" i="1"/>
  <c r="G670" i="1"/>
  <c r="E670" i="1"/>
  <c r="N670" i="1" s="1"/>
  <c r="M669" i="1"/>
  <c r="G669" i="1"/>
  <c r="E669" i="1"/>
  <c r="N669" i="1" s="1"/>
  <c r="M668" i="1"/>
  <c r="G668" i="1"/>
  <c r="E668" i="1"/>
  <c r="N668" i="1" s="1"/>
  <c r="M667" i="1"/>
  <c r="G667" i="1"/>
  <c r="E667" i="1"/>
  <c r="N667" i="1" s="1"/>
  <c r="M666" i="1"/>
  <c r="G666" i="1"/>
  <c r="E666" i="1"/>
  <c r="N666" i="1" s="1"/>
  <c r="M665" i="1"/>
  <c r="G665" i="1"/>
  <c r="E665" i="1"/>
  <c r="N665" i="1" s="1"/>
  <c r="M664" i="1"/>
  <c r="G664" i="1"/>
  <c r="E664" i="1"/>
  <c r="N664" i="1" s="1"/>
  <c r="M663" i="1"/>
  <c r="G663" i="1"/>
  <c r="E663" i="1"/>
  <c r="N663" i="1" s="1"/>
  <c r="M662" i="1"/>
  <c r="G662" i="1"/>
  <c r="E662" i="1"/>
  <c r="N662" i="1" s="1"/>
  <c r="M661" i="1"/>
  <c r="G661" i="1"/>
  <c r="E661" i="1"/>
  <c r="N661" i="1" s="1"/>
  <c r="M660" i="1"/>
  <c r="G660" i="1"/>
  <c r="E660" i="1"/>
  <c r="N660" i="1" s="1"/>
  <c r="M659" i="1"/>
  <c r="G659" i="1"/>
  <c r="E659" i="1"/>
  <c r="N659" i="1" s="1"/>
  <c r="M658" i="1"/>
  <c r="G658" i="1"/>
  <c r="E658" i="1"/>
  <c r="N658" i="1" s="1"/>
  <c r="M657" i="1"/>
  <c r="G657" i="1"/>
  <c r="E657" i="1"/>
  <c r="N657" i="1" s="1"/>
  <c r="M656" i="1"/>
  <c r="G656" i="1"/>
  <c r="E656" i="1"/>
  <c r="N656" i="1" s="1"/>
  <c r="M655" i="1"/>
  <c r="G655" i="1"/>
  <c r="E655" i="1"/>
  <c r="N655" i="1" s="1"/>
  <c r="M654" i="1"/>
  <c r="G654" i="1"/>
  <c r="E654" i="1"/>
  <c r="N654" i="1" s="1"/>
  <c r="M653" i="1"/>
  <c r="G653" i="1"/>
  <c r="E653" i="1"/>
  <c r="N653" i="1" s="1"/>
  <c r="M652" i="1"/>
  <c r="G652" i="1"/>
  <c r="E652" i="1"/>
  <c r="N652" i="1" s="1"/>
  <c r="M651" i="1"/>
  <c r="G651" i="1"/>
  <c r="E651" i="1"/>
  <c r="N651" i="1" s="1"/>
  <c r="M650" i="1"/>
  <c r="G650" i="1"/>
  <c r="E650" i="1"/>
  <c r="N650" i="1" s="1"/>
  <c r="M649" i="1"/>
  <c r="G649" i="1"/>
  <c r="E649" i="1"/>
  <c r="N649" i="1" s="1"/>
  <c r="M648" i="1"/>
  <c r="G648" i="1"/>
  <c r="E648" i="1"/>
  <c r="N648" i="1" s="1"/>
  <c r="M647" i="1"/>
  <c r="G647" i="1"/>
  <c r="E647" i="1"/>
  <c r="N647" i="1" s="1"/>
  <c r="M646" i="1"/>
  <c r="G646" i="1"/>
  <c r="E646" i="1"/>
  <c r="N646" i="1" s="1"/>
  <c r="M645" i="1"/>
  <c r="G645" i="1"/>
  <c r="E645" i="1"/>
  <c r="N645" i="1" s="1"/>
  <c r="M644" i="1"/>
  <c r="G644" i="1"/>
  <c r="E644" i="1"/>
  <c r="N644" i="1" s="1"/>
  <c r="M643" i="1"/>
  <c r="G643" i="1"/>
  <c r="E643" i="1"/>
  <c r="N643" i="1" s="1"/>
  <c r="M642" i="1"/>
  <c r="G642" i="1"/>
  <c r="E642" i="1"/>
  <c r="N642" i="1" s="1"/>
  <c r="M641" i="1"/>
  <c r="G641" i="1"/>
  <c r="E641" i="1"/>
  <c r="N641" i="1" s="1"/>
  <c r="M640" i="1"/>
  <c r="G640" i="1"/>
  <c r="E640" i="1"/>
  <c r="N640" i="1" s="1"/>
  <c r="M639" i="1"/>
  <c r="G639" i="1"/>
  <c r="E639" i="1"/>
  <c r="N639" i="1" s="1"/>
  <c r="M638" i="1"/>
  <c r="G638" i="1"/>
  <c r="E638" i="1"/>
  <c r="N638" i="1" s="1"/>
  <c r="M637" i="1"/>
  <c r="G637" i="1"/>
  <c r="E637" i="1"/>
  <c r="N637" i="1" s="1"/>
  <c r="M636" i="1"/>
  <c r="G636" i="1"/>
  <c r="E636" i="1"/>
  <c r="N636" i="1" s="1"/>
  <c r="M635" i="1"/>
  <c r="G635" i="1"/>
  <c r="E635" i="1"/>
  <c r="N635" i="1" s="1"/>
  <c r="M634" i="1"/>
  <c r="G634" i="1"/>
  <c r="E634" i="1"/>
  <c r="N634" i="1" s="1"/>
  <c r="M633" i="1"/>
  <c r="G633" i="1"/>
  <c r="E633" i="1"/>
  <c r="N633" i="1" s="1"/>
  <c r="M632" i="1"/>
  <c r="G632" i="1"/>
  <c r="E632" i="1"/>
  <c r="N632" i="1" s="1"/>
  <c r="M631" i="1"/>
  <c r="G631" i="1"/>
  <c r="E631" i="1"/>
  <c r="N631" i="1" s="1"/>
  <c r="M630" i="1"/>
  <c r="G630" i="1"/>
  <c r="E630" i="1"/>
  <c r="N630" i="1" s="1"/>
  <c r="M629" i="1"/>
  <c r="G629" i="1"/>
  <c r="E629" i="1"/>
  <c r="N629" i="1" s="1"/>
  <c r="M628" i="1"/>
  <c r="G628" i="1"/>
  <c r="E628" i="1"/>
  <c r="N628" i="1" s="1"/>
  <c r="M627" i="1"/>
  <c r="G627" i="1"/>
  <c r="E627" i="1"/>
  <c r="N627" i="1" s="1"/>
  <c r="M626" i="1"/>
  <c r="G626" i="1"/>
  <c r="E626" i="1"/>
  <c r="N626" i="1" s="1"/>
  <c r="M625" i="1"/>
  <c r="G625" i="1"/>
  <c r="E625" i="1"/>
  <c r="N625" i="1" s="1"/>
  <c r="M624" i="1"/>
  <c r="G624" i="1"/>
  <c r="E624" i="1"/>
  <c r="N624" i="1" s="1"/>
  <c r="M623" i="1"/>
  <c r="G623" i="1"/>
  <c r="E623" i="1"/>
  <c r="N623" i="1" s="1"/>
  <c r="M622" i="1"/>
  <c r="G622" i="1"/>
  <c r="E622" i="1"/>
  <c r="N622" i="1" s="1"/>
  <c r="M621" i="1"/>
  <c r="G621" i="1"/>
  <c r="E621" i="1"/>
  <c r="N621" i="1" s="1"/>
  <c r="M620" i="1"/>
  <c r="G620" i="1"/>
  <c r="E620" i="1"/>
  <c r="N620" i="1" s="1"/>
  <c r="M619" i="1"/>
  <c r="G619" i="1"/>
  <c r="E619" i="1"/>
  <c r="N619" i="1" s="1"/>
  <c r="M618" i="1"/>
  <c r="G618" i="1"/>
  <c r="E618" i="1"/>
  <c r="N618" i="1" s="1"/>
  <c r="M617" i="1"/>
  <c r="G617" i="1"/>
  <c r="E617" i="1"/>
  <c r="N617" i="1" s="1"/>
  <c r="M616" i="1"/>
  <c r="G616" i="1"/>
  <c r="E616" i="1"/>
  <c r="N616" i="1" s="1"/>
  <c r="M615" i="1"/>
  <c r="G615" i="1"/>
  <c r="E615" i="1"/>
  <c r="N615" i="1" s="1"/>
  <c r="M614" i="1"/>
  <c r="G614" i="1"/>
  <c r="E614" i="1"/>
  <c r="N614" i="1" s="1"/>
  <c r="M613" i="1"/>
  <c r="G613" i="1"/>
  <c r="E613" i="1"/>
  <c r="N613" i="1" s="1"/>
  <c r="M612" i="1"/>
  <c r="G612" i="1"/>
  <c r="E612" i="1"/>
  <c r="N612" i="1" s="1"/>
  <c r="M611" i="1"/>
  <c r="G611" i="1"/>
  <c r="E611" i="1"/>
  <c r="N611" i="1" s="1"/>
  <c r="M610" i="1"/>
  <c r="G610" i="1"/>
  <c r="E610" i="1"/>
  <c r="N610" i="1" s="1"/>
  <c r="M609" i="1"/>
  <c r="G609" i="1"/>
  <c r="E609" i="1"/>
  <c r="N609" i="1" s="1"/>
  <c r="M608" i="1"/>
  <c r="G608" i="1"/>
  <c r="E608" i="1"/>
  <c r="N608" i="1" s="1"/>
  <c r="M607" i="1"/>
  <c r="G607" i="1"/>
  <c r="E607" i="1"/>
  <c r="N607" i="1" s="1"/>
  <c r="M606" i="1"/>
  <c r="G606" i="1"/>
  <c r="E606" i="1"/>
  <c r="N606" i="1" s="1"/>
  <c r="M605" i="1"/>
  <c r="G605" i="1"/>
  <c r="E605" i="1"/>
  <c r="N605" i="1" s="1"/>
  <c r="M604" i="1"/>
  <c r="G604" i="1"/>
  <c r="E604" i="1"/>
  <c r="N604" i="1" s="1"/>
  <c r="M603" i="1"/>
  <c r="G603" i="1"/>
  <c r="E603" i="1"/>
  <c r="N603" i="1" s="1"/>
  <c r="M602" i="1"/>
  <c r="G602" i="1"/>
  <c r="E602" i="1"/>
  <c r="N602" i="1" s="1"/>
  <c r="M601" i="1"/>
  <c r="G601" i="1"/>
  <c r="E601" i="1"/>
  <c r="N601" i="1" s="1"/>
  <c r="M600" i="1"/>
  <c r="G600" i="1"/>
  <c r="E600" i="1"/>
  <c r="N600" i="1" s="1"/>
  <c r="M599" i="1"/>
  <c r="G599" i="1"/>
  <c r="E599" i="1"/>
  <c r="N599" i="1" s="1"/>
  <c r="M598" i="1"/>
  <c r="G598" i="1"/>
  <c r="E598" i="1"/>
  <c r="N598" i="1" s="1"/>
  <c r="M597" i="1"/>
  <c r="G597" i="1"/>
  <c r="E597" i="1"/>
  <c r="N597" i="1" s="1"/>
  <c r="M596" i="1"/>
  <c r="G596" i="1"/>
  <c r="E596" i="1"/>
  <c r="N596" i="1" s="1"/>
  <c r="M595" i="1"/>
  <c r="G595" i="1"/>
  <c r="E595" i="1"/>
  <c r="N595" i="1" s="1"/>
  <c r="M594" i="1"/>
  <c r="G594" i="1"/>
  <c r="E594" i="1"/>
  <c r="N594" i="1" s="1"/>
  <c r="M593" i="1"/>
  <c r="G593" i="1"/>
  <c r="E593" i="1"/>
  <c r="N593" i="1" s="1"/>
  <c r="M592" i="1"/>
  <c r="G592" i="1"/>
  <c r="E592" i="1"/>
  <c r="N592" i="1" s="1"/>
  <c r="M591" i="1"/>
  <c r="G591" i="1"/>
  <c r="E591" i="1"/>
  <c r="N591" i="1" s="1"/>
  <c r="M590" i="1"/>
  <c r="G590" i="1"/>
  <c r="E590" i="1"/>
  <c r="N590" i="1" s="1"/>
  <c r="M589" i="1"/>
  <c r="G589" i="1"/>
  <c r="E589" i="1"/>
  <c r="N589" i="1" s="1"/>
  <c r="M588" i="1"/>
  <c r="G588" i="1"/>
  <c r="E588" i="1"/>
  <c r="N588" i="1" s="1"/>
  <c r="M587" i="1"/>
  <c r="G587" i="1"/>
  <c r="E587" i="1"/>
  <c r="N587" i="1" s="1"/>
  <c r="M586" i="1"/>
  <c r="G586" i="1"/>
  <c r="E586" i="1"/>
  <c r="N586" i="1" s="1"/>
  <c r="M585" i="1"/>
  <c r="G585" i="1"/>
  <c r="E585" i="1"/>
  <c r="N585" i="1" s="1"/>
  <c r="M584" i="1"/>
  <c r="G584" i="1"/>
  <c r="E584" i="1"/>
  <c r="N584" i="1" s="1"/>
  <c r="M583" i="1"/>
  <c r="G583" i="1"/>
  <c r="E583" i="1"/>
  <c r="N583" i="1" s="1"/>
  <c r="M582" i="1"/>
  <c r="G582" i="1"/>
  <c r="E582" i="1"/>
  <c r="N582" i="1" s="1"/>
  <c r="M581" i="1"/>
  <c r="G581" i="1"/>
  <c r="E581" i="1"/>
  <c r="N581" i="1" s="1"/>
  <c r="M580" i="1"/>
  <c r="G580" i="1"/>
  <c r="E580" i="1"/>
  <c r="N580" i="1" s="1"/>
  <c r="M579" i="1"/>
  <c r="G579" i="1"/>
  <c r="E579" i="1"/>
  <c r="N579" i="1" s="1"/>
  <c r="M578" i="1"/>
  <c r="G578" i="1"/>
  <c r="E578" i="1"/>
  <c r="N578" i="1" s="1"/>
  <c r="M577" i="1"/>
  <c r="G577" i="1"/>
  <c r="E577" i="1"/>
  <c r="N577" i="1" s="1"/>
  <c r="M576" i="1"/>
  <c r="G576" i="1"/>
  <c r="E576" i="1"/>
  <c r="N576" i="1" s="1"/>
  <c r="M575" i="1"/>
  <c r="G575" i="1"/>
  <c r="E575" i="1"/>
  <c r="N575" i="1" s="1"/>
  <c r="M574" i="1"/>
  <c r="G574" i="1"/>
  <c r="E574" i="1"/>
  <c r="N574" i="1" s="1"/>
  <c r="M573" i="1"/>
  <c r="G573" i="1"/>
  <c r="E573" i="1"/>
  <c r="N573" i="1" s="1"/>
  <c r="M572" i="1"/>
  <c r="G572" i="1"/>
  <c r="E572" i="1"/>
  <c r="N572" i="1" s="1"/>
  <c r="M571" i="1"/>
  <c r="G571" i="1"/>
  <c r="E571" i="1"/>
  <c r="N571" i="1" s="1"/>
  <c r="M570" i="1"/>
  <c r="G570" i="1"/>
  <c r="E570" i="1"/>
  <c r="N570" i="1" s="1"/>
  <c r="M569" i="1"/>
  <c r="G569" i="1"/>
  <c r="E569" i="1"/>
  <c r="N569" i="1" s="1"/>
  <c r="M568" i="1"/>
  <c r="G568" i="1"/>
  <c r="E568" i="1"/>
  <c r="N568" i="1" s="1"/>
  <c r="M567" i="1"/>
  <c r="G567" i="1"/>
  <c r="E567" i="1"/>
  <c r="N567" i="1" s="1"/>
  <c r="M566" i="1"/>
  <c r="G566" i="1"/>
  <c r="E566" i="1"/>
  <c r="N566" i="1" s="1"/>
  <c r="M565" i="1"/>
  <c r="G565" i="1"/>
  <c r="E565" i="1"/>
  <c r="N565" i="1" s="1"/>
  <c r="M564" i="1"/>
  <c r="G564" i="1"/>
  <c r="E564" i="1"/>
  <c r="N564" i="1" s="1"/>
  <c r="M563" i="1"/>
  <c r="G563" i="1"/>
  <c r="E563" i="1"/>
  <c r="N563" i="1" s="1"/>
  <c r="M562" i="1"/>
  <c r="G562" i="1"/>
  <c r="E562" i="1"/>
  <c r="N562" i="1" s="1"/>
  <c r="M561" i="1"/>
  <c r="G561" i="1"/>
  <c r="E561" i="1"/>
  <c r="N561" i="1" s="1"/>
  <c r="M560" i="1"/>
  <c r="G560" i="1"/>
  <c r="E560" i="1"/>
  <c r="N560" i="1" s="1"/>
  <c r="M559" i="1"/>
  <c r="G559" i="1"/>
  <c r="E559" i="1"/>
  <c r="N559" i="1" s="1"/>
  <c r="M558" i="1"/>
  <c r="G558" i="1"/>
  <c r="E558" i="1"/>
  <c r="N558" i="1" s="1"/>
  <c r="M557" i="1"/>
  <c r="G557" i="1"/>
  <c r="E557" i="1"/>
  <c r="N557" i="1" s="1"/>
  <c r="M556" i="1"/>
  <c r="G556" i="1"/>
  <c r="E556" i="1"/>
  <c r="N556" i="1" s="1"/>
  <c r="M555" i="1"/>
  <c r="G555" i="1"/>
  <c r="E555" i="1"/>
  <c r="N555" i="1" s="1"/>
  <c r="M554" i="1"/>
  <c r="G554" i="1"/>
  <c r="E554" i="1"/>
  <c r="N554" i="1" s="1"/>
  <c r="M553" i="1"/>
  <c r="G553" i="1"/>
  <c r="E553" i="1"/>
  <c r="N553" i="1" s="1"/>
  <c r="M552" i="1"/>
  <c r="G552" i="1"/>
  <c r="E552" i="1"/>
  <c r="N552" i="1" s="1"/>
  <c r="M551" i="1"/>
  <c r="G551" i="1"/>
  <c r="E551" i="1"/>
  <c r="N551" i="1" s="1"/>
  <c r="M550" i="1"/>
  <c r="G550" i="1"/>
  <c r="E550" i="1"/>
  <c r="N550" i="1" s="1"/>
  <c r="M549" i="1"/>
  <c r="G549" i="1"/>
  <c r="E549" i="1"/>
  <c r="N549" i="1" s="1"/>
  <c r="M548" i="1"/>
  <c r="G548" i="1"/>
  <c r="E548" i="1"/>
  <c r="N548" i="1" s="1"/>
  <c r="M547" i="1"/>
  <c r="G547" i="1"/>
  <c r="E547" i="1"/>
  <c r="N547" i="1" s="1"/>
  <c r="M546" i="1"/>
  <c r="G546" i="1"/>
  <c r="E546" i="1"/>
  <c r="N546" i="1" s="1"/>
  <c r="M545" i="1"/>
  <c r="G545" i="1"/>
  <c r="E545" i="1"/>
  <c r="N545" i="1" s="1"/>
  <c r="M544" i="1"/>
  <c r="G544" i="1"/>
  <c r="E544" i="1"/>
  <c r="N544" i="1" s="1"/>
  <c r="M543" i="1"/>
  <c r="G543" i="1"/>
  <c r="E543" i="1"/>
  <c r="N543" i="1" s="1"/>
  <c r="M542" i="1"/>
  <c r="G542" i="1"/>
  <c r="E542" i="1"/>
  <c r="N542" i="1" s="1"/>
  <c r="M541" i="1"/>
  <c r="G541" i="1"/>
  <c r="E541" i="1"/>
  <c r="N541" i="1" s="1"/>
  <c r="M540" i="1"/>
  <c r="G540" i="1"/>
  <c r="E540" i="1"/>
  <c r="N540" i="1" s="1"/>
  <c r="M539" i="1"/>
  <c r="G539" i="1"/>
  <c r="E539" i="1"/>
  <c r="N539" i="1" s="1"/>
  <c r="M538" i="1"/>
  <c r="G538" i="1"/>
  <c r="E538" i="1"/>
  <c r="N538" i="1" s="1"/>
  <c r="M537" i="1"/>
  <c r="G537" i="1"/>
  <c r="E537" i="1"/>
  <c r="N537" i="1" s="1"/>
  <c r="M536" i="1"/>
  <c r="G536" i="1"/>
  <c r="E536" i="1"/>
  <c r="N536" i="1" s="1"/>
  <c r="M535" i="1"/>
  <c r="G535" i="1"/>
  <c r="E535" i="1"/>
  <c r="N535" i="1" s="1"/>
  <c r="M534" i="1"/>
  <c r="G534" i="1"/>
  <c r="E534" i="1"/>
  <c r="N534" i="1" s="1"/>
  <c r="M533" i="1"/>
  <c r="G533" i="1"/>
  <c r="E533" i="1"/>
  <c r="N533" i="1" s="1"/>
  <c r="M532" i="1"/>
  <c r="G532" i="1"/>
  <c r="E532" i="1"/>
  <c r="N532" i="1" s="1"/>
  <c r="M531" i="1"/>
  <c r="G531" i="1"/>
  <c r="E531" i="1"/>
  <c r="N531" i="1" s="1"/>
  <c r="M530" i="1"/>
  <c r="G530" i="1"/>
  <c r="E530" i="1"/>
  <c r="N530" i="1" s="1"/>
  <c r="M529" i="1"/>
  <c r="G529" i="1"/>
  <c r="E529" i="1"/>
  <c r="N529" i="1" s="1"/>
  <c r="M528" i="1"/>
  <c r="G528" i="1"/>
  <c r="E528" i="1"/>
  <c r="N528" i="1" s="1"/>
  <c r="M527" i="1"/>
  <c r="G527" i="1"/>
  <c r="E527" i="1"/>
  <c r="N527" i="1" s="1"/>
  <c r="M526" i="1"/>
  <c r="G526" i="1"/>
  <c r="E526" i="1"/>
  <c r="N526" i="1" s="1"/>
  <c r="M525" i="1"/>
  <c r="G525" i="1"/>
  <c r="E525" i="1"/>
  <c r="N525" i="1" s="1"/>
  <c r="M524" i="1"/>
  <c r="G524" i="1"/>
  <c r="E524" i="1"/>
  <c r="N524" i="1" s="1"/>
  <c r="M523" i="1"/>
  <c r="G523" i="1"/>
  <c r="E523" i="1"/>
  <c r="N523" i="1" s="1"/>
  <c r="M522" i="1"/>
  <c r="G522" i="1"/>
  <c r="E522" i="1"/>
  <c r="N522" i="1" s="1"/>
  <c r="M521" i="1"/>
  <c r="G521" i="1"/>
  <c r="E521" i="1"/>
  <c r="N521" i="1" s="1"/>
  <c r="M520" i="1"/>
  <c r="G520" i="1"/>
  <c r="E520" i="1"/>
  <c r="N520" i="1" s="1"/>
  <c r="M519" i="1"/>
  <c r="G519" i="1"/>
  <c r="E519" i="1"/>
  <c r="N519" i="1" s="1"/>
  <c r="M518" i="1"/>
  <c r="G518" i="1"/>
  <c r="E518" i="1"/>
  <c r="N518" i="1" s="1"/>
  <c r="M517" i="1"/>
  <c r="G517" i="1"/>
  <c r="E517" i="1"/>
  <c r="N517" i="1" s="1"/>
  <c r="M516" i="1"/>
  <c r="G516" i="1"/>
  <c r="E516" i="1"/>
  <c r="N516" i="1" s="1"/>
  <c r="M515" i="1"/>
  <c r="G515" i="1"/>
  <c r="E515" i="1"/>
  <c r="N515" i="1" s="1"/>
  <c r="M514" i="1"/>
  <c r="G514" i="1"/>
  <c r="E514" i="1"/>
  <c r="N514" i="1" s="1"/>
  <c r="M513" i="1"/>
  <c r="G513" i="1"/>
  <c r="E513" i="1"/>
  <c r="N513" i="1" s="1"/>
  <c r="M512" i="1"/>
  <c r="G512" i="1"/>
  <c r="E512" i="1"/>
  <c r="N512" i="1" s="1"/>
  <c r="M511" i="1"/>
  <c r="G511" i="1"/>
  <c r="E511" i="1"/>
  <c r="N511" i="1" s="1"/>
  <c r="M510" i="1"/>
  <c r="G510" i="1"/>
  <c r="E510" i="1"/>
  <c r="N510" i="1" s="1"/>
  <c r="M509" i="1"/>
  <c r="G509" i="1"/>
  <c r="E509" i="1"/>
  <c r="N509" i="1" s="1"/>
  <c r="M508" i="1"/>
  <c r="G508" i="1"/>
  <c r="E508" i="1"/>
  <c r="N508" i="1" s="1"/>
  <c r="M507" i="1"/>
  <c r="G507" i="1"/>
  <c r="E507" i="1"/>
  <c r="N507" i="1" s="1"/>
  <c r="M506" i="1"/>
  <c r="G506" i="1"/>
  <c r="E506" i="1"/>
  <c r="N506" i="1" s="1"/>
  <c r="M505" i="1"/>
  <c r="G505" i="1"/>
  <c r="E505" i="1"/>
  <c r="N505" i="1" s="1"/>
  <c r="M504" i="1"/>
  <c r="G504" i="1"/>
  <c r="E504" i="1"/>
  <c r="N504" i="1" s="1"/>
  <c r="M503" i="1"/>
  <c r="G503" i="1"/>
  <c r="E503" i="1"/>
  <c r="N503" i="1" s="1"/>
  <c r="M502" i="1"/>
  <c r="G502" i="1"/>
  <c r="E502" i="1"/>
  <c r="N502" i="1" s="1"/>
  <c r="M501" i="1"/>
  <c r="G501" i="1"/>
  <c r="E501" i="1"/>
  <c r="N501" i="1" s="1"/>
  <c r="M500" i="1"/>
  <c r="G500" i="1"/>
  <c r="E500" i="1"/>
  <c r="N500" i="1" s="1"/>
  <c r="M499" i="1"/>
  <c r="G499" i="1"/>
  <c r="E499" i="1"/>
  <c r="N499" i="1" s="1"/>
  <c r="M498" i="1"/>
  <c r="G498" i="1"/>
  <c r="E498" i="1"/>
  <c r="N498" i="1" s="1"/>
  <c r="M497" i="1"/>
  <c r="G497" i="1"/>
  <c r="E497" i="1"/>
  <c r="N497" i="1" s="1"/>
  <c r="M496" i="1"/>
  <c r="G496" i="1"/>
  <c r="E496" i="1"/>
  <c r="N496" i="1" s="1"/>
  <c r="M495" i="1"/>
  <c r="G495" i="1"/>
  <c r="E495" i="1"/>
  <c r="N495" i="1" s="1"/>
  <c r="M494" i="1"/>
  <c r="G494" i="1"/>
  <c r="E494" i="1"/>
  <c r="N494" i="1" s="1"/>
  <c r="M493" i="1"/>
  <c r="G493" i="1"/>
  <c r="E493" i="1"/>
  <c r="N493" i="1" s="1"/>
  <c r="M492" i="1"/>
  <c r="G492" i="1"/>
  <c r="E492" i="1"/>
  <c r="N492" i="1" s="1"/>
  <c r="M491" i="1"/>
  <c r="G491" i="1"/>
  <c r="E491" i="1"/>
  <c r="N491" i="1" s="1"/>
  <c r="M490" i="1"/>
  <c r="G490" i="1"/>
  <c r="E490" i="1"/>
  <c r="N490" i="1" s="1"/>
  <c r="M489" i="1"/>
  <c r="G489" i="1"/>
  <c r="E489" i="1"/>
  <c r="N489" i="1" s="1"/>
  <c r="M488" i="1"/>
  <c r="G488" i="1"/>
  <c r="E488" i="1"/>
  <c r="N488" i="1" s="1"/>
  <c r="M487" i="1"/>
  <c r="G487" i="1"/>
  <c r="E487" i="1"/>
  <c r="N487" i="1" s="1"/>
  <c r="M486" i="1"/>
  <c r="G486" i="1"/>
  <c r="E486" i="1"/>
  <c r="N486" i="1" s="1"/>
  <c r="M485" i="1"/>
  <c r="G485" i="1"/>
  <c r="E485" i="1"/>
  <c r="N485" i="1" s="1"/>
  <c r="M484" i="1"/>
  <c r="G484" i="1"/>
  <c r="E484" i="1"/>
  <c r="N484" i="1" s="1"/>
  <c r="M483" i="1"/>
  <c r="G483" i="1"/>
  <c r="E483" i="1"/>
  <c r="N483" i="1" s="1"/>
  <c r="M482" i="1"/>
  <c r="G482" i="1"/>
  <c r="E482" i="1"/>
  <c r="N482" i="1" s="1"/>
  <c r="M481" i="1"/>
  <c r="G481" i="1"/>
  <c r="E481" i="1"/>
  <c r="N481" i="1" s="1"/>
  <c r="M480" i="1"/>
  <c r="G480" i="1"/>
  <c r="E480" i="1"/>
  <c r="N480" i="1" s="1"/>
  <c r="M479" i="1"/>
  <c r="G479" i="1"/>
  <c r="E479" i="1"/>
  <c r="N479" i="1" s="1"/>
  <c r="M478" i="1"/>
  <c r="G478" i="1"/>
  <c r="E478" i="1"/>
  <c r="N478" i="1" s="1"/>
  <c r="M477" i="1"/>
  <c r="G477" i="1"/>
  <c r="E477" i="1"/>
  <c r="N477" i="1" s="1"/>
  <c r="M476" i="1"/>
  <c r="G476" i="1"/>
  <c r="E476" i="1"/>
  <c r="N476" i="1" s="1"/>
  <c r="M475" i="1"/>
  <c r="G475" i="1"/>
  <c r="E475" i="1"/>
  <c r="N475" i="1" s="1"/>
  <c r="M474" i="1"/>
  <c r="G474" i="1"/>
  <c r="E474" i="1"/>
  <c r="N474" i="1" s="1"/>
  <c r="M473" i="1"/>
  <c r="G473" i="1"/>
  <c r="E473" i="1"/>
  <c r="N473" i="1" s="1"/>
  <c r="M472" i="1"/>
  <c r="G472" i="1"/>
  <c r="E472" i="1"/>
  <c r="N472" i="1" s="1"/>
  <c r="M471" i="1"/>
  <c r="G471" i="1"/>
  <c r="E471" i="1"/>
  <c r="N471" i="1" s="1"/>
  <c r="M470" i="1"/>
  <c r="G470" i="1"/>
  <c r="E470" i="1"/>
  <c r="N470" i="1" s="1"/>
  <c r="M469" i="1"/>
  <c r="G469" i="1"/>
  <c r="E469" i="1"/>
  <c r="N469" i="1" s="1"/>
  <c r="M468" i="1"/>
  <c r="G468" i="1"/>
  <c r="E468" i="1"/>
  <c r="N468" i="1" s="1"/>
  <c r="M467" i="1"/>
  <c r="G467" i="1"/>
  <c r="E467" i="1"/>
  <c r="N467" i="1" s="1"/>
  <c r="M466" i="1"/>
  <c r="G466" i="1"/>
  <c r="E466" i="1"/>
  <c r="N466" i="1" s="1"/>
  <c r="M465" i="1"/>
  <c r="G465" i="1"/>
  <c r="E465" i="1"/>
  <c r="N465" i="1" s="1"/>
  <c r="M464" i="1"/>
  <c r="G464" i="1"/>
  <c r="E464" i="1"/>
  <c r="N464" i="1" s="1"/>
  <c r="M463" i="1"/>
  <c r="G463" i="1"/>
  <c r="E463" i="1"/>
  <c r="N463" i="1" s="1"/>
  <c r="M462" i="1"/>
  <c r="G462" i="1"/>
  <c r="E462" i="1"/>
  <c r="N462" i="1" s="1"/>
  <c r="M461" i="1"/>
  <c r="G461" i="1"/>
  <c r="E461" i="1"/>
  <c r="N461" i="1" s="1"/>
  <c r="M460" i="1"/>
  <c r="G460" i="1"/>
  <c r="E460" i="1"/>
  <c r="N460" i="1" s="1"/>
  <c r="M459" i="1"/>
  <c r="G459" i="1"/>
  <c r="E459" i="1"/>
  <c r="N459" i="1" s="1"/>
  <c r="M458" i="1"/>
  <c r="G458" i="1"/>
  <c r="E458" i="1"/>
  <c r="N458" i="1" s="1"/>
  <c r="M457" i="1"/>
  <c r="G457" i="1"/>
  <c r="E457" i="1"/>
  <c r="N457" i="1" s="1"/>
  <c r="M456" i="1"/>
  <c r="G456" i="1"/>
  <c r="E456" i="1"/>
  <c r="N456" i="1" s="1"/>
  <c r="M455" i="1"/>
  <c r="G455" i="1"/>
  <c r="E455" i="1"/>
  <c r="N455" i="1" s="1"/>
  <c r="M454" i="1"/>
  <c r="G454" i="1"/>
  <c r="E454" i="1"/>
  <c r="N454" i="1" s="1"/>
  <c r="M453" i="1"/>
  <c r="G453" i="1"/>
  <c r="E453" i="1"/>
  <c r="N453" i="1" s="1"/>
  <c r="M452" i="1"/>
  <c r="G452" i="1"/>
  <c r="E452" i="1"/>
  <c r="N452" i="1" s="1"/>
  <c r="M451" i="1"/>
  <c r="G451" i="1"/>
  <c r="E451" i="1"/>
  <c r="N451" i="1" s="1"/>
  <c r="M450" i="1"/>
  <c r="G450" i="1"/>
  <c r="E450" i="1"/>
  <c r="N450" i="1" s="1"/>
  <c r="M449" i="1"/>
  <c r="G449" i="1"/>
  <c r="E449" i="1"/>
  <c r="N449" i="1" s="1"/>
  <c r="M448" i="1"/>
  <c r="G448" i="1"/>
  <c r="E448" i="1"/>
  <c r="N448" i="1" s="1"/>
  <c r="M447" i="1"/>
  <c r="G447" i="1"/>
  <c r="E447" i="1"/>
  <c r="N447" i="1" s="1"/>
  <c r="M446" i="1"/>
  <c r="G446" i="1"/>
  <c r="E446" i="1"/>
  <c r="N446" i="1" s="1"/>
  <c r="M445" i="1"/>
  <c r="G445" i="1"/>
  <c r="E445" i="1"/>
  <c r="N445" i="1" s="1"/>
  <c r="M444" i="1"/>
  <c r="G444" i="1"/>
  <c r="E444" i="1"/>
  <c r="N444" i="1" s="1"/>
  <c r="M443" i="1"/>
  <c r="G443" i="1"/>
  <c r="E443" i="1"/>
  <c r="N443" i="1" s="1"/>
  <c r="M442" i="1"/>
  <c r="G442" i="1"/>
  <c r="E442" i="1"/>
  <c r="N442" i="1" s="1"/>
  <c r="M441" i="1"/>
  <c r="G441" i="1"/>
  <c r="E441" i="1"/>
  <c r="N441" i="1" s="1"/>
  <c r="M440" i="1"/>
  <c r="G440" i="1"/>
  <c r="E440" i="1"/>
  <c r="N440" i="1" s="1"/>
  <c r="M439" i="1"/>
  <c r="G439" i="1"/>
  <c r="E439" i="1"/>
  <c r="N439" i="1" s="1"/>
  <c r="M438" i="1"/>
  <c r="G438" i="1"/>
  <c r="E438" i="1"/>
  <c r="N438" i="1" s="1"/>
  <c r="M437" i="1"/>
  <c r="G437" i="1"/>
  <c r="E437" i="1"/>
  <c r="N437" i="1" s="1"/>
  <c r="M436" i="1"/>
  <c r="G436" i="1"/>
  <c r="E436" i="1"/>
  <c r="N436" i="1" s="1"/>
  <c r="M435" i="1"/>
  <c r="G435" i="1"/>
  <c r="E435" i="1"/>
  <c r="N435" i="1" s="1"/>
  <c r="M434" i="1"/>
  <c r="G434" i="1"/>
  <c r="E434" i="1"/>
  <c r="N434" i="1" s="1"/>
  <c r="M433" i="1"/>
  <c r="G433" i="1"/>
  <c r="E433" i="1"/>
  <c r="N433" i="1" s="1"/>
  <c r="M432" i="1"/>
  <c r="G432" i="1"/>
  <c r="E432" i="1"/>
  <c r="N432" i="1" s="1"/>
  <c r="M431" i="1"/>
  <c r="G431" i="1"/>
  <c r="E431" i="1"/>
  <c r="N431" i="1" s="1"/>
  <c r="M430" i="1"/>
  <c r="G430" i="1"/>
  <c r="E430" i="1"/>
  <c r="N430" i="1" s="1"/>
  <c r="M429" i="1"/>
  <c r="G429" i="1"/>
  <c r="E429" i="1"/>
  <c r="N429" i="1" s="1"/>
  <c r="M428" i="1"/>
  <c r="G428" i="1"/>
  <c r="E428" i="1"/>
  <c r="N428" i="1" s="1"/>
  <c r="M427" i="1"/>
  <c r="G427" i="1"/>
  <c r="E427" i="1"/>
  <c r="N427" i="1" s="1"/>
  <c r="M426" i="1"/>
  <c r="G426" i="1"/>
  <c r="E426" i="1"/>
  <c r="N426" i="1" s="1"/>
  <c r="M425" i="1"/>
  <c r="G425" i="1"/>
  <c r="E425" i="1"/>
  <c r="N425" i="1" s="1"/>
  <c r="M424" i="1"/>
  <c r="G424" i="1"/>
  <c r="E424" i="1"/>
  <c r="N424" i="1" s="1"/>
  <c r="M423" i="1"/>
  <c r="G423" i="1"/>
  <c r="E423" i="1"/>
  <c r="N423" i="1" s="1"/>
  <c r="M422" i="1"/>
  <c r="G422" i="1"/>
  <c r="E422" i="1"/>
  <c r="N422" i="1" s="1"/>
  <c r="M421" i="1"/>
  <c r="G421" i="1"/>
  <c r="E421" i="1"/>
  <c r="N421" i="1" s="1"/>
  <c r="M420" i="1"/>
  <c r="G420" i="1"/>
  <c r="E420" i="1"/>
  <c r="N420" i="1" s="1"/>
  <c r="M419" i="1"/>
  <c r="G419" i="1"/>
  <c r="E419" i="1"/>
  <c r="N419" i="1" s="1"/>
  <c r="M418" i="1"/>
  <c r="G418" i="1"/>
  <c r="E418" i="1"/>
  <c r="N418" i="1" s="1"/>
  <c r="M417" i="1"/>
  <c r="G417" i="1"/>
  <c r="E417" i="1"/>
  <c r="N417" i="1" s="1"/>
  <c r="M416" i="1"/>
  <c r="G416" i="1"/>
  <c r="E416" i="1"/>
  <c r="N416" i="1" s="1"/>
  <c r="M415" i="1"/>
  <c r="G415" i="1"/>
  <c r="E415" i="1"/>
  <c r="N415" i="1" s="1"/>
  <c r="M414" i="1"/>
  <c r="G414" i="1"/>
  <c r="E414" i="1"/>
  <c r="N414" i="1" s="1"/>
  <c r="M413" i="1"/>
  <c r="G413" i="1"/>
  <c r="E413" i="1"/>
  <c r="N413" i="1" s="1"/>
  <c r="M412" i="1"/>
  <c r="G412" i="1"/>
  <c r="E412" i="1"/>
  <c r="N412" i="1" s="1"/>
  <c r="M411" i="1"/>
  <c r="G411" i="1"/>
  <c r="E411" i="1"/>
  <c r="N411" i="1" s="1"/>
  <c r="M410" i="1"/>
  <c r="G410" i="1"/>
  <c r="E410" i="1"/>
  <c r="N410" i="1" s="1"/>
  <c r="M409" i="1"/>
  <c r="G409" i="1"/>
  <c r="E409" i="1"/>
  <c r="N409" i="1" s="1"/>
  <c r="M408" i="1"/>
  <c r="G408" i="1"/>
  <c r="E408" i="1"/>
  <c r="N408" i="1" s="1"/>
  <c r="M407" i="1"/>
  <c r="G407" i="1"/>
  <c r="E407" i="1"/>
  <c r="N407" i="1" s="1"/>
  <c r="M406" i="1"/>
  <c r="G406" i="1"/>
  <c r="E406" i="1"/>
  <c r="N406" i="1" s="1"/>
  <c r="M405" i="1"/>
  <c r="G405" i="1"/>
  <c r="E405" i="1"/>
  <c r="N405" i="1" s="1"/>
  <c r="M404" i="1"/>
  <c r="G404" i="1"/>
  <c r="E404" i="1"/>
  <c r="N404" i="1" s="1"/>
  <c r="M403" i="1"/>
  <c r="G403" i="1"/>
  <c r="E403" i="1"/>
  <c r="N403" i="1" s="1"/>
  <c r="M402" i="1"/>
  <c r="G402" i="1"/>
  <c r="E402" i="1"/>
  <c r="N402" i="1" s="1"/>
  <c r="M401" i="1"/>
  <c r="G401" i="1"/>
  <c r="E401" i="1"/>
  <c r="N401" i="1" s="1"/>
  <c r="M400" i="1"/>
  <c r="G400" i="1"/>
  <c r="E400" i="1"/>
  <c r="N400" i="1" s="1"/>
  <c r="M399" i="1"/>
  <c r="G399" i="1"/>
  <c r="E399" i="1"/>
  <c r="N399" i="1" s="1"/>
  <c r="M398" i="1"/>
  <c r="G398" i="1"/>
  <c r="E398" i="1"/>
  <c r="N398" i="1" s="1"/>
  <c r="M397" i="1"/>
  <c r="G397" i="1"/>
  <c r="E397" i="1"/>
  <c r="N397" i="1" s="1"/>
  <c r="M396" i="1"/>
  <c r="G396" i="1"/>
  <c r="E396" i="1"/>
  <c r="N396" i="1" s="1"/>
  <c r="M395" i="1"/>
  <c r="G395" i="1"/>
  <c r="E395" i="1"/>
  <c r="N395" i="1" s="1"/>
  <c r="M394" i="1"/>
  <c r="G394" i="1"/>
  <c r="E394" i="1"/>
  <c r="N394" i="1" s="1"/>
  <c r="M393" i="1"/>
  <c r="G393" i="1"/>
  <c r="E393" i="1"/>
  <c r="N393" i="1" s="1"/>
  <c r="M392" i="1"/>
  <c r="G392" i="1"/>
  <c r="E392" i="1"/>
  <c r="N392" i="1" s="1"/>
  <c r="M391" i="1"/>
  <c r="G391" i="1"/>
  <c r="E391" i="1"/>
  <c r="N391" i="1" s="1"/>
  <c r="M390" i="1"/>
  <c r="G390" i="1"/>
  <c r="E390" i="1"/>
  <c r="N390" i="1" s="1"/>
  <c r="M389" i="1"/>
  <c r="G389" i="1"/>
  <c r="E389" i="1"/>
  <c r="N389" i="1" s="1"/>
  <c r="M388" i="1"/>
  <c r="G388" i="1"/>
  <c r="E388" i="1"/>
  <c r="N388" i="1" s="1"/>
  <c r="M387" i="1"/>
  <c r="G387" i="1"/>
  <c r="E387" i="1"/>
  <c r="N387" i="1" s="1"/>
  <c r="M386" i="1"/>
  <c r="G386" i="1"/>
  <c r="E386" i="1"/>
  <c r="N386" i="1" s="1"/>
  <c r="M385" i="1"/>
  <c r="G385" i="1"/>
  <c r="E385" i="1"/>
  <c r="N385" i="1" s="1"/>
  <c r="M384" i="1"/>
  <c r="G384" i="1"/>
  <c r="E384" i="1"/>
  <c r="N384" i="1" s="1"/>
  <c r="M383" i="1"/>
  <c r="G383" i="1"/>
  <c r="E383" i="1"/>
  <c r="N383" i="1" s="1"/>
  <c r="M382" i="1"/>
  <c r="G382" i="1"/>
  <c r="E382" i="1"/>
  <c r="N382" i="1" s="1"/>
  <c r="M381" i="1"/>
  <c r="G381" i="1"/>
  <c r="E381" i="1"/>
  <c r="N381" i="1" s="1"/>
  <c r="M380" i="1"/>
  <c r="G380" i="1"/>
  <c r="E380" i="1"/>
  <c r="N380" i="1" s="1"/>
  <c r="M379" i="1"/>
  <c r="G379" i="1"/>
  <c r="E379" i="1"/>
  <c r="N379" i="1" s="1"/>
  <c r="M378" i="1"/>
  <c r="G378" i="1"/>
  <c r="E378" i="1"/>
  <c r="N378" i="1" s="1"/>
  <c r="M377" i="1"/>
  <c r="G377" i="1"/>
  <c r="E377" i="1"/>
  <c r="N377" i="1" s="1"/>
  <c r="M376" i="1"/>
  <c r="G376" i="1"/>
  <c r="E376" i="1"/>
  <c r="N376" i="1" s="1"/>
  <c r="M375" i="1"/>
  <c r="G375" i="1"/>
  <c r="E375" i="1"/>
  <c r="N375" i="1" s="1"/>
  <c r="M374" i="1"/>
  <c r="G374" i="1"/>
  <c r="E374" i="1"/>
  <c r="N374" i="1" s="1"/>
  <c r="M373" i="1"/>
  <c r="G373" i="1"/>
  <c r="E373" i="1"/>
  <c r="N373" i="1" s="1"/>
  <c r="M372" i="1"/>
  <c r="G372" i="1"/>
  <c r="E372" i="1"/>
  <c r="N372" i="1" s="1"/>
  <c r="M371" i="1"/>
  <c r="G371" i="1"/>
  <c r="E371" i="1"/>
  <c r="N371" i="1" s="1"/>
  <c r="M370" i="1"/>
  <c r="G370" i="1"/>
  <c r="E370" i="1"/>
  <c r="N370" i="1" s="1"/>
  <c r="M369" i="1"/>
  <c r="G369" i="1"/>
  <c r="E369" i="1"/>
  <c r="N369" i="1" s="1"/>
  <c r="M368" i="1"/>
  <c r="G368" i="1"/>
  <c r="E368" i="1"/>
  <c r="N368" i="1" s="1"/>
  <c r="M367" i="1"/>
  <c r="G367" i="1"/>
  <c r="E367" i="1"/>
  <c r="N367" i="1" s="1"/>
  <c r="M366" i="1"/>
  <c r="G366" i="1"/>
  <c r="E366" i="1"/>
  <c r="N366" i="1" s="1"/>
  <c r="M365" i="1"/>
  <c r="G365" i="1"/>
  <c r="E365" i="1"/>
  <c r="N365" i="1" s="1"/>
  <c r="M364" i="1"/>
  <c r="G364" i="1"/>
  <c r="E364" i="1"/>
  <c r="N364" i="1" s="1"/>
  <c r="M363" i="1"/>
  <c r="G363" i="1"/>
  <c r="E363" i="1"/>
  <c r="N363" i="1" s="1"/>
  <c r="M362" i="1"/>
  <c r="G362" i="1"/>
  <c r="E362" i="1"/>
  <c r="N362" i="1" s="1"/>
  <c r="M361" i="1"/>
  <c r="G361" i="1"/>
  <c r="E361" i="1"/>
  <c r="N361" i="1" s="1"/>
  <c r="M360" i="1"/>
  <c r="G360" i="1"/>
  <c r="E360" i="1"/>
  <c r="N360" i="1" s="1"/>
  <c r="M359" i="1"/>
  <c r="G359" i="1"/>
  <c r="E359" i="1"/>
  <c r="N359" i="1" s="1"/>
  <c r="M358" i="1"/>
  <c r="G358" i="1"/>
  <c r="E358" i="1"/>
  <c r="N358" i="1" s="1"/>
  <c r="M357" i="1"/>
  <c r="G357" i="1"/>
  <c r="E357" i="1"/>
  <c r="N357" i="1" s="1"/>
  <c r="M356" i="1"/>
  <c r="G356" i="1"/>
  <c r="E356" i="1"/>
  <c r="N356" i="1" s="1"/>
  <c r="M355" i="1"/>
  <c r="G355" i="1"/>
  <c r="E355" i="1"/>
  <c r="N355" i="1" s="1"/>
  <c r="M354" i="1"/>
  <c r="G354" i="1"/>
  <c r="E354" i="1"/>
  <c r="N354" i="1" s="1"/>
  <c r="M353" i="1"/>
  <c r="G353" i="1"/>
  <c r="E353" i="1"/>
  <c r="N353" i="1" s="1"/>
  <c r="M352" i="1"/>
  <c r="G352" i="1"/>
  <c r="E352" i="1"/>
  <c r="N352" i="1" s="1"/>
  <c r="M351" i="1"/>
  <c r="G351" i="1"/>
  <c r="E351" i="1"/>
  <c r="N351" i="1" s="1"/>
  <c r="M350" i="1"/>
  <c r="G350" i="1"/>
  <c r="E350" i="1"/>
  <c r="N350" i="1" s="1"/>
  <c r="M349" i="1"/>
  <c r="G349" i="1"/>
  <c r="E349" i="1"/>
  <c r="N349" i="1" s="1"/>
  <c r="M348" i="1"/>
  <c r="G348" i="1"/>
  <c r="E348" i="1"/>
  <c r="N348" i="1" s="1"/>
  <c r="M347" i="1"/>
  <c r="G347" i="1"/>
  <c r="E347" i="1"/>
  <c r="N347" i="1" s="1"/>
  <c r="M346" i="1"/>
  <c r="G346" i="1"/>
  <c r="E346" i="1"/>
  <c r="N346" i="1" s="1"/>
  <c r="M345" i="1"/>
  <c r="G345" i="1"/>
  <c r="E345" i="1"/>
  <c r="N345" i="1" s="1"/>
  <c r="M344" i="1"/>
  <c r="G344" i="1"/>
  <c r="E344" i="1"/>
  <c r="N344" i="1" s="1"/>
  <c r="M343" i="1"/>
  <c r="G343" i="1"/>
  <c r="E343" i="1"/>
  <c r="N343" i="1" s="1"/>
  <c r="M342" i="1"/>
  <c r="G342" i="1"/>
  <c r="E342" i="1"/>
  <c r="N342" i="1" s="1"/>
  <c r="M341" i="1"/>
  <c r="G341" i="1"/>
  <c r="E341" i="1"/>
  <c r="N341" i="1" s="1"/>
  <c r="M340" i="1"/>
  <c r="G340" i="1"/>
  <c r="E340" i="1"/>
  <c r="N340" i="1" s="1"/>
  <c r="M339" i="1"/>
  <c r="G339" i="1"/>
  <c r="E339" i="1"/>
  <c r="N339" i="1" s="1"/>
  <c r="M338" i="1"/>
  <c r="G338" i="1"/>
  <c r="E338" i="1"/>
  <c r="N338" i="1" s="1"/>
  <c r="M337" i="1"/>
  <c r="G337" i="1"/>
  <c r="E337" i="1"/>
  <c r="N337" i="1" s="1"/>
  <c r="M336" i="1"/>
  <c r="G336" i="1"/>
  <c r="E336" i="1"/>
  <c r="N336" i="1" s="1"/>
  <c r="M335" i="1"/>
  <c r="G335" i="1"/>
  <c r="E335" i="1"/>
  <c r="N335" i="1" s="1"/>
  <c r="M334" i="1"/>
  <c r="G334" i="1"/>
  <c r="E334" i="1"/>
  <c r="N334" i="1" s="1"/>
  <c r="M333" i="1"/>
  <c r="G333" i="1"/>
  <c r="E333" i="1"/>
  <c r="N333" i="1" s="1"/>
  <c r="M332" i="1"/>
  <c r="G332" i="1"/>
  <c r="E332" i="1"/>
  <c r="N332" i="1" s="1"/>
  <c r="M331" i="1"/>
  <c r="G331" i="1"/>
  <c r="E331" i="1"/>
  <c r="N331" i="1" s="1"/>
  <c r="M330" i="1"/>
  <c r="G330" i="1"/>
  <c r="E330" i="1"/>
  <c r="N330" i="1" s="1"/>
  <c r="M329" i="1"/>
  <c r="G329" i="1"/>
  <c r="E329" i="1"/>
  <c r="N329" i="1" s="1"/>
  <c r="M328" i="1"/>
  <c r="G328" i="1"/>
  <c r="E328" i="1"/>
  <c r="N328" i="1" s="1"/>
  <c r="M327" i="1"/>
  <c r="G327" i="1"/>
  <c r="E327" i="1"/>
  <c r="N327" i="1" s="1"/>
  <c r="M326" i="1"/>
  <c r="G326" i="1"/>
  <c r="E326" i="1"/>
  <c r="N326" i="1" s="1"/>
  <c r="M325" i="1"/>
  <c r="G325" i="1"/>
  <c r="E325" i="1"/>
  <c r="N325" i="1" s="1"/>
  <c r="M324" i="1"/>
  <c r="G324" i="1"/>
  <c r="E324" i="1"/>
  <c r="N324" i="1" s="1"/>
  <c r="M323" i="1"/>
  <c r="G323" i="1"/>
  <c r="E323" i="1"/>
  <c r="N323" i="1" s="1"/>
  <c r="M322" i="1"/>
  <c r="G322" i="1"/>
  <c r="E322" i="1"/>
  <c r="N322" i="1" s="1"/>
  <c r="M321" i="1"/>
  <c r="G321" i="1"/>
  <c r="E321" i="1"/>
  <c r="N321" i="1" s="1"/>
  <c r="M320" i="1"/>
  <c r="G320" i="1"/>
  <c r="E320" i="1"/>
  <c r="N320" i="1" s="1"/>
  <c r="M319" i="1"/>
  <c r="G319" i="1"/>
  <c r="E319" i="1"/>
  <c r="N319" i="1" s="1"/>
  <c r="M318" i="1"/>
  <c r="G318" i="1"/>
  <c r="E318" i="1"/>
  <c r="N318" i="1" s="1"/>
  <c r="M317" i="1"/>
  <c r="G317" i="1"/>
  <c r="E317" i="1"/>
  <c r="N317" i="1" s="1"/>
  <c r="M316" i="1"/>
  <c r="G316" i="1"/>
  <c r="E316" i="1"/>
  <c r="N316" i="1" s="1"/>
  <c r="M315" i="1"/>
  <c r="G315" i="1"/>
  <c r="E315" i="1"/>
  <c r="N315" i="1" s="1"/>
  <c r="M314" i="1"/>
  <c r="G314" i="1"/>
  <c r="E314" i="1"/>
  <c r="N314" i="1" s="1"/>
  <c r="M313" i="1"/>
  <c r="G313" i="1"/>
  <c r="E313" i="1"/>
  <c r="N313" i="1" s="1"/>
  <c r="M312" i="1"/>
  <c r="G312" i="1"/>
  <c r="E312" i="1"/>
  <c r="N312" i="1" s="1"/>
  <c r="M311" i="1"/>
  <c r="G311" i="1"/>
  <c r="E311" i="1"/>
  <c r="N311" i="1" s="1"/>
  <c r="M310" i="1"/>
  <c r="G310" i="1"/>
  <c r="E310" i="1"/>
  <c r="N310" i="1" s="1"/>
  <c r="M309" i="1"/>
  <c r="G309" i="1"/>
  <c r="E309" i="1"/>
  <c r="N309" i="1" s="1"/>
  <c r="M308" i="1"/>
  <c r="G308" i="1"/>
  <c r="E308" i="1"/>
  <c r="N308" i="1" s="1"/>
  <c r="M307" i="1"/>
  <c r="G307" i="1"/>
  <c r="E307" i="1"/>
  <c r="N307" i="1" s="1"/>
  <c r="M306" i="1"/>
  <c r="G306" i="1"/>
  <c r="E306" i="1"/>
  <c r="N306" i="1" s="1"/>
  <c r="M305" i="1"/>
  <c r="G305" i="1"/>
  <c r="E305" i="1"/>
  <c r="N305" i="1" s="1"/>
  <c r="M304" i="1"/>
  <c r="G304" i="1"/>
  <c r="E304" i="1"/>
  <c r="N304" i="1" s="1"/>
  <c r="M303" i="1"/>
  <c r="G303" i="1"/>
  <c r="E303" i="1"/>
  <c r="N303" i="1" s="1"/>
  <c r="M302" i="1"/>
  <c r="G302" i="1"/>
  <c r="E302" i="1"/>
  <c r="N302" i="1" s="1"/>
  <c r="M301" i="1"/>
  <c r="G301" i="1"/>
  <c r="E301" i="1"/>
  <c r="N301" i="1" s="1"/>
  <c r="M300" i="1"/>
  <c r="G300" i="1"/>
  <c r="E300" i="1"/>
  <c r="N300" i="1" s="1"/>
  <c r="M299" i="1"/>
  <c r="G299" i="1"/>
  <c r="E299" i="1"/>
  <c r="N299" i="1" s="1"/>
  <c r="M298" i="1"/>
  <c r="G298" i="1"/>
  <c r="E298" i="1"/>
  <c r="N298" i="1" s="1"/>
  <c r="M297" i="1"/>
  <c r="G297" i="1"/>
  <c r="E297" i="1"/>
  <c r="N297" i="1" s="1"/>
  <c r="M296" i="1"/>
  <c r="G296" i="1"/>
  <c r="E296" i="1"/>
  <c r="N296" i="1" s="1"/>
  <c r="M295" i="1"/>
  <c r="G295" i="1"/>
  <c r="E295" i="1"/>
  <c r="N295" i="1" s="1"/>
  <c r="M294" i="1"/>
  <c r="G294" i="1"/>
  <c r="E294" i="1"/>
  <c r="N294" i="1" s="1"/>
  <c r="M293" i="1"/>
  <c r="G293" i="1"/>
  <c r="E293" i="1"/>
  <c r="N293" i="1" s="1"/>
  <c r="M292" i="1"/>
  <c r="G292" i="1"/>
  <c r="E292" i="1"/>
  <c r="N292" i="1" s="1"/>
  <c r="M291" i="1"/>
  <c r="G291" i="1"/>
  <c r="E291" i="1"/>
  <c r="N291" i="1" s="1"/>
  <c r="M290" i="1"/>
  <c r="G290" i="1"/>
  <c r="E290" i="1"/>
  <c r="N290" i="1" s="1"/>
  <c r="M289" i="1"/>
  <c r="G289" i="1"/>
  <c r="E289" i="1"/>
  <c r="N289" i="1" s="1"/>
  <c r="M288" i="1"/>
  <c r="G288" i="1"/>
  <c r="E288" i="1"/>
  <c r="N288" i="1" s="1"/>
  <c r="M287" i="1"/>
  <c r="G287" i="1"/>
  <c r="E287" i="1"/>
  <c r="N287" i="1" s="1"/>
  <c r="M286" i="1"/>
  <c r="G286" i="1"/>
  <c r="E286" i="1"/>
  <c r="N286" i="1" s="1"/>
  <c r="M285" i="1"/>
  <c r="G285" i="1"/>
  <c r="E285" i="1"/>
  <c r="N285" i="1" s="1"/>
  <c r="M284" i="1"/>
  <c r="G284" i="1"/>
  <c r="E284" i="1"/>
  <c r="N284" i="1" s="1"/>
  <c r="M283" i="1"/>
  <c r="G283" i="1"/>
  <c r="E283" i="1"/>
  <c r="N283" i="1" s="1"/>
  <c r="M282" i="1"/>
  <c r="G282" i="1"/>
  <c r="E282" i="1"/>
  <c r="N282" i="1" s="1"/>
  <c r="M281" i="1"/>
  <c r="G281" i="1"/>
  <c r="E281" i="1"/>
  <c r="N281" i="1" s="1"/>
  <c r="M280" i="1"/>
  <c r="G280" i="1"/>
  <c r="E280" i="1"/>
  <c r="N280" i="1" s="1"/>
  <c r="M279" i="1"/>
  <c r="G279" i="1"/>
  <c r="E279" i="1"/>
  <c r="N279" i="1" s="1"/>
  <c r="M278" i="1"/>
  <c r="G278" i="1"/>
  <c r="E278" i="1"/>
  <c r="N278" i="1" s="1"/>
  <c r="M277" i="1"/>
  <c r="G277" i="1"/>
  <c r="E277" i="1"/>
  <c r="N277" i="1" s="1"/>
  <c r="M276" i="1"/>
  <c r="G276" i="1"/>
  <c r="E276" i="1"/>
  <c r="N276" i="1" s="1"/>
  <c r="M275" i="1"/>
  <c r="G275" i="1"/>
  <c r="E275" i="1"/>
  <c r="N275" i="1" s="1"/>
  <c r="M274" i="1"/>
  <c r="G274" i="1"/>
  <c r="E274" i="1"/>
  <c r="N274" i="1" s="1"/>
  <c r="M273" i="1"/>
  <c r="G273" i="1"/>
  <c r="E273" i="1"/>
  <c r="N273" i="1" s="1"/>
  <c r="M272" i="1"/>
  <c r="G272" i="1"/>
  <c r="E272" i="1"/>
  <c r="N272" i="1" s="1"/>
  <c r="M271" i="1"/>
  <c r="G271" i="1"/>
  <c r="E271" i="1"/>
  <c r="N271" i="1" s="1"/>
  <c r="M270" i="1"/>
  <c r="G270" i="1"/>
  <c r="E270" i="1"/>
  <c r="N270" i="1" s="1"/>
  <c r="M269" i="1"/>
  <c r="G269" i="1"/>
  <c r="E269" i="1"/>
  <c r="N269" i="1" s="1"/>
  <c r="M268" i="1"/>
  <c r="G268" i="1"/>
  <c r="E268" i="1"/>
  <c r="N268" i="1" s="1"/>
  <c r="M267" i="1"/>
  <c r="G267" i="1"/>
  <c r="E267" i="1"/>
  <c r="N267" i="1" s="1"/>
  <c r="M266" i="1"/>
  <c r="G266" i="1"/>
  <c r="E266" i="1"/>
  <c r="N266" i="1" s="1"/>
  <c r="M265" i="1"/>
  <c r="G265" i="1"/>
  <c r="E265" i="1"/>
  <c r="N265" i="1" s="1"/>
  <c r="M264" i="1"/>
  <c r="G264" i="1"/>
  <c r="E264" i="1"/>
  <c r="N264" i="1" s="1"/>
  <c r="M263" i="1"/>
  <c r="G263" i="1"/>
  <c r="E263" i="1"/>
  <c r="N263" i="1" s="1"/>
  <c r="M262" i="1"/>
  <c r="G262" i="1"/>
  <c r="E262" i="1"/>
  <c r="N262" i="1" s="1"/>
  <c r="M261" i="1"/>
  <c r="G261" i="1"/>
  <c r="E261" i="1"/>
  <c r="N261" i="1" s="1"/>
  <c r="M260" i="1"/>
  <c r="G260" i="1"/>
  <c r="E260" i="1"/>
  <c r="N260" i="1" s="1"/>
  <c r="M259" i="1"/>
  <c r="G259" i="1"/>
  <c r="E259" i="1"/>
  <c r="N259" i="1" s="1"/>
  <c r="M258" i="1"/>
  <c r="G258" i="1"/>
  <c r="E258" i="1"/>
  <c r="N258" i="1" s="1"/>
  <c r="M257" i="1"/>
  <c r="G257" i="1"/>
  <c r="E257" i="1"/>
  <c r="N257" i="1" s="1"/>
  <c r="M256" i="1"/>
  <c r="G256" i="1"/>
  <c r="E256" i="1"/>
  <c r="N256" i="1" s="1"/>
  <c r="M255" i="1"/>
  <c r="G255" i="1"/>
  <c r="E255" i="1"/>
  <c r="N255" i="1" s="1"/>
  <c r="M254" i="1"/>
  <c r="G254" i="1"/>
  <c r="E254" i="1"/>
  <c r="N254" i="1" s="1"/>
  <c r="M253" i="1"/>
  <c r="G253" i="1"/>
  <c r="E253" i="1"/>
  <c r="N253" i="1" s="1"/>
  <c r="M252" i="1"/>
  <c r="G252" i="1"/>
  <c r="E252" i="1"/>
  <c r="N252" i="1" s="1"/>
  <c r="M251" i="1"/>
  <c r="G251" i="1"/>
  <c r="E251" i="1"/>
  <c r="N251" i="1" s="1"/>
  <c r="M250" i="1"/>
  <c r="G250" i="1"/>
  <c r="E250" i="1"/>
  <c r="N250" i="1" s="1"/>
  <c r="M249" i="1"/>
  <c r="G249" i="1"/>
  <c r="E249" i="1"/>
  <c r="N249" i="1" s="1"/>
  <c r="M248" i="1"/>
  <c r="G248" i="1"/>
  <c r="E248" i="1"/>
  <c r="N248" i="1" s="1"/>
  <c r="M247" i="1"/>
  <c r="G247" i="1"/>
  <c r="E247" i="1"/>
  <c r="N247" i="1" s="1"/>
  <c r="M246" i="1"/>
  <c r="G246" i="1"/>
  <c r="E246" i="1"/>
  <c r="N246" i="1" s="1"/>
  <c r="M245" i="1"/>
  <c r="G245" i="1"/>
  <c r="E245" i="1"/>
  <c r="N245" i="1" s="1"/>
  <c r="M244" i="1"/>
  <c r="G244" i="1"/>
  <c r="E244" i="1"/>
  <c r="N244" i="1" s="1"/>
  <c r="M243" i="1"/>
  <c r="G243" i="1"/>
  <c r="E243" i="1"/>
  <c r="N243" i="1" s="1"/>
  <c r="M242" i="1"/>
  <c r="G242" i="1"/>
  <c r="E242" i="1"/>
  <c r="N242" i="1" s="1"/>
  <c r="M241" i="1"/>
  <c r="G241" i="1"/>
  <c r="E241" i="1"/>
  <c r="N241" i="1" s="1"/>
  <c r="M240" i="1"/>
  <c r="G240" i="1"/>
  <c r="E240" i="1"/>
  <c r="N240" i="1" s="1"/>
  <c r="M239" i="1"/>
  <c r="G239" i="1"/>
  <c r="E239" i="1"/>
  <c r="N239" i="1" s="1"/>
  <c r="M238" i="1"/>
  <c r="G238" i="1"/>
  <c r="E238" i="1"/>
  <c r="N238" i="1" s="1"/>
  <c r="M237" i="1"/>
  <c r="G237" i="1"/>
  <c r="E237" i="1"/>
  <c r="N237" i="1" s="1"/>
  <c r="M236" i="1"/>
  <c r="G236" i="1"/>
  <c r="E236" i="1"/>
  <c r="N236" i="1" s="1"/>
  <c r="M235" i="1"/>
  <c r="G235" i="1"/>
  <c r="E235" i="1"/>
  <c r="N235" i="1" s="1"/>
  <c r="M234" i="1"/>
  <c r="G234" i="1"/>
  <c r="E234" i="1"/>
  <c r="N234" i="1" s="1"/>
  <c r="M233" i="1"/>
  <c r="G233" i="1"/>
  <c r="E233" i="1"/>
  <c r="N233" i="1" s="1"/>
  <c r="M232" i="1"/>
  <c r="G232" i="1"/>
  <c r="E232" i="1"/>
  <c r="N232" i="1" s="1"/>
  <c r="M231" i="1"/>
  <c r="G231" i="1"/>
  <c r="E231" i="1"/>
  <c r="N231" i="1" s="1"/>
  <c r="M230" i="1"/>
  <c r="G230" i="1"/>
  <c r="E230" i="1"/>
  <c r="N230" i="1" s="1"/>
  <c r="M229" i="1"/>
  <c r="G229" i="1"/>
  <c r="E229" i="1"/>
  <c r="N229" i="1" s="1"/>
  <c r="M228" i="1"/>
  <c r="G228" i="1"/>
  <c r="E228" i="1"/>
  <c r="N228" i="1" s="1"/>
  <c r="M227" i="1"/>
  <c r="G227" i="1"/>
  <c r="E227" i="1"/>
  <c r="N227" i="1" s="1"/>
  <c r="M226" i="1"/>
  <c r="G226" i="1"/>
  <c r="E226" i="1"/>
  <c r="N226" i="1" s="1"/>
  <c r="M225" i="1"/>
  <c r="G225" i="1"/>
  <c r="E225" i="1"/>
  <c r="N225" i="1" s="1"/>
  <c r="M224" i="1"/>
  <c r="G224" i="1"/>
  <c r="E224" i="1"/>
  <c r="N224" i="1" s="1"/>
  <c r="M223" i="1"/>
  <c r="G223" i="1"/>
  <c r="E223" i="1"/>
  <c r="N223" i="1" s="1"/>
  <c r="M222" i="1"/>
  <c r="G222" i="1"/>
  <c r="E222" i="1"/>
  <c r="N222" i="1" s="1"/>
  <c r="M221" i="1"/>
  <c r="G221" i="1"/>
  <c r="E221" i="1"/>
  <c r="N221" i="1" s="1"/>
  <c r="M220" i="1"/>
  <c r="G220" i="1"/>
  <c r="E220" i="1"/>
  <c r="N220" i="1" s="1"/>
  <c r="M219" i="1"/>
  <c r="G219" i="1"/>
  <c r="E219" i="1"/>
  <c r="N219" i="1" s="1"/>
  <c r="M218" i="1"/>
  <c r="G218" i="1"/>
  <c r="E218" i="1"/>
  <c r="N218" i="1" s="1"/>
  <c r="M217" i="1"/>
  <c r="G217" i="1"/>
  <c r="E217" i="1"/>
  <c r="N217" i="1" s="1"/>
  <c r="M216" i="1"/>
  <c r="G216" i="1"/>
  <c r="E216" i="1"/>
  <c r="N216" i="1" s="1"/>
  <c r="M215" i="1"/>
  <c r="G215" i="1"/>
  <c r="E215" i="1"/>
  <c r="N215" i="1" s="1"/>
  <c r="M214" i="1"/>
  <c r="G214" i="1"/>
  <c r="E214" i="1"/>
  <c r="N214" i="1" s="1"/>
  <c r="M213" i="1"/>
  <c r="G213" i="1"/>
  <c r="E213" i="1"/>
  <c r="N213" i="1" s="1"/>
  <c r="M212" i="1"/>
  <c r="G212" i="1"/>
  <c r="E212" i="1"/>
  <c r="N212" i="1" s="1"/>
  <c r="M211" i="1"/>
  <c r="G211" i="1"/>
  <c r="E211" i="1"/>
  <c r="N211" i="1" s="1"/>
  <c r="M210" i="1"/>
  <c r="G210" i="1"/>
  <c r="E210" i="1"/>
  <c r="N210" i="1" s="1"/>
  <c r="M209" i="1"/>
  <c r="G209" i="1"/>
  <c r="E209" i="1"/>
  <c r="N209" i="1" s="1"/>
  <c r="M208" i="1"/>
  <c r="G208" i="1"/>
  <c r="E208" i="1"/>
  <c r="N208" i="1" s="1"/>
  <c r="M207" i="1"/>
  <c r="G207" i="1"/>
  <c r="E207" i="1"/>
  <c r="N207" i="1" s="1"/>
  <c r="M206" i="1"/>
  <c r="G206" i="1"/>
  <c r="E206" i="1"/>
  <c r="N206" i="1" s="1"/>
  <c r="M205" i="1"/>
  <c r="G205" i="1"/>
  <c r="E205" i="1"/>
  <c r="N205" i="1" s="1"/>
  <c r="M204" i="1"/>
  <c r="G204" i="1"/>
  <c r="E204" i="1"/>
  <c r="N204" i="1" s="1"/>
  <c r="M203" i="1"/>
  <c r="G203" i="1"/>
  <c r="E203" i="1"/>
  <c r="N203" i="1" s="1"/>
  <c r="M202" i="1"/>
  <c r="G202" i="1"/>
  <c r="E202" i="1"/>
  <c r="N202" i="1" s="1"/>
  <c r="M201" i="1"/>
  <c r="G201" i="1"/>
  <c r="E201" i="1"/>
  <c r="N201" i="1" s="1"/>
  <c r="M200" i="1"/>
  <c r="G200" i="1"/>
  <c r="E200" i="1"/>
  <c r="N200" i="1" s="1"/>
  <c r="M199" i="1"/>
  <c r="G199" i="1"/>
  <c r="E199" i="1"/>
  <c r="N199" i="1" s="1"/>
  <c r="M198" i="1"/>
  <c r="G198" i="1"/>
  <c r="E198" i="1"/>
  <c r="N198" i="1" s="1"/>
  <c r="M197" i="1"/>
  <c r="G197" i="1"/>
  <c r="E197" i="1"/>
  <c r="N197" i="1" s="1"/>
  <c r="M196" i="1"/>
  <c r="G196" i="1"/>
  <c r="E196" i="1"/>
  <c r="N196" i="1" s="1"/>
  <c r="M195" i="1"/>
  <c r="G195" i="1"/>
  <c r="E195" i="1"/>
  <c r="N195" i="1" s="1"/>
  <c r="M194" i="1"/>
  <c r="G194" i="1"/>
  <c r="E194" i="1"/>
  <c r="N194" i="1" s="1"/>
  <c r="M193" i="1"/>
  <c r="G193" i="1"/>
  <c r="E193" i="1"/>
  <c r="N193" i="1" s="1"/>
  <c r="M192" i="1"/>
  <c r="G192" i="1"/>
  <c r="E192" i="1"/>
  <c r="N192" i="1" s="1"/>
  <c r="M191" i="1"/>
  <c r="G191" i="1"/>
  <c r="E191" i="1"/>
  <c r="N191" i="1" s="1"/>
  <c r="M190" i="1"/>
  <c r="G190" i="1"/>
  <c r="E190" i="1"/>
  <c r="N190" i="1" s="1"/>
  <c r="M189" i="1"/>
  <c r="G189" i="1"/>
  <c r="E189" i="1"/>
  <c r="N189" i="1" s="1"/>
  <c r="M188" i="1"/>
  <c r="G188" i="1"/>
  <c r="E188" i="1"/>
  <c r="N188" i="1" s="1"/>
  <c r="M187" i="1"/>
  <c r="G187" i="1"/>
  <c r="E187" i="1"/>
  <c r="N187" i="1" s="1"/>
  <c r="M186" i="1"/>
  <c r="G186" i="1"/>
  <c r="E186" i="1"/>
  <c r="N186" i="1" s="1"/>
  <c r="M185" i="1"/>
  <c r="G185" i="1"/>
  <c r="E185" i="1"/>
  <c r="N185" i="1" s="1"/>
  <c r="M184" i="1"/>
  <c r="G184" i="1"/>
  <c r="E184" i="1"/>
  <c r="N184" i="1" s="1"/>
  <c r="M183" i="1"/>
  <c r="G183" i="1"/>
  <c r="E183" i="1"/>
  <c r="N183" i="1" s="1"/>
  <c r="M182" i="1"/>
  <c r="G182" i="1"/>
  <c r="E182" i="1"/>
  <c r="N182" i="1" s="1"/>
  <c r="M181" i="1"/>
  <c r="G181" i="1"/>
  <c r="E181" i="1"/>
  <c r="N181" i="1" s="1"/>
  <c r="M180" i="1"/>
  <c r="G180" i="1"/>
  <c r="E180" i="1"/>
  <c r="N180" i="1" s="1"/>
  <c r="M179" i="1"/>
  <c r="G179" i="1"/>
  <c r="E179" i="1"/>
  <c r="N179" i="1" s="1"/>
  <c r="M178" i="1"/>
  <c r="G178" i="1"/>
  <c r="E178" i="1"/>
  <c r="N178" i="1" s="1"/>
  <c r="M177" i="1"/>
  <c r="G177" i="1"/>
  <c r="E177" i="1"/>
  <c r="N177" i="1" s="1"/>
  <c r="M176" i="1"/>
  <c r="G176" i="1"/>
  <c r="E176" i="1"/>
  <c r="N176" i="1" s="1"/>
  <c r="M175" i="1"/>
  <c r="G175" i="1"/>
  <c r="E175" i="1"/>
  <c r="N175" i="1" s="1"/>
  <c r="M174" i="1"/>
  <c r="G174" i="1"/>
  <c r="E174" i="1"/>
  <c r="N174" i="1" s="1"/>
  <c r="M173" i="1"/>
  <c r="G173" i="1"/>
  <c r="E173" i="1"/>
  <c r="N173" i="1" s="1"/>
  <c r="M172" i="1"/>
  <c r="G172" i="1"/>
  <c r="E172" i="1"/>
  <c r="N172" i="1" s="1"/>
  <c r="M171" i="1"/>
  <c r="G171" i="1"/>
  <c r="E171" i="1"/>
  <c r="N171" i="1" s="1"/>
  <c r="M170" i="1"/>
  <c r="G170" i="1"/>
  <c r="E170" i="1"/>
  <c r="N170" i="1" s="1"/>
  <c r="M169" i="1"/>
  <c r="G169" i="1"/>
  <c r="E169" i="1"/>
  <c r="N169" i="1" s="1"/>
  <c r="M168" i="1"/>
  <c r="G168" i="1"/>
  <c r="E168" i="1"/>
  <c r="N168" i="1" s="1"/>
  <c r="M167" i="1"/>
  <c r="G167" i="1"/>
  <c r="E167" i="1"/>
  <c r="N167" i="1" s="1"/>
  <c r="M166" i="1"/>
  <c r="G166" i="1"/>
  <c r="E166" i="1"/>
  <c r="N166" i="1" s="1"/>
  <c r="M165" i="1"/>
  <c r="G165" i="1"/>
  <c r="E165" i="1"/>
  <c r="N165" i="1" s="1"/>
  <c r="M164" i="1"/>
  <c r="G164" i="1"/>
  <c r="E164" i="1"/>
  <c r="N164" i="1" s="1"/>
  <c r="M163" i="1"/>
  <c r="G163" i="1"/>
  <c r="E163" i="1"/>
  <c r="N163" i="1" s="1"/>
  <c r="M162" i="1"/>
  <c r="G162" i="1"/>
  <c r="E162" i="1"/>
  <c r="N162" i="1" s="1"/>
  <c r="M161" i="1"/>
  <c r="G161" i="1"/>
  <c r="E161" i="1"/>
  <c r="N161" i="1" s="1"/>
  <c r="M160" i="1"/>
  <c r="G160" i="1"/>
  <c r="E160" i="1"/>
  <c r="N160" i="1" s="1"/>
  <c r="M159" i="1"/>
  <c r="G159" i="1"/>
  <c r="E159" i="1"/>
  <c r="N159" i="1" s="1"/>
  <c r="M158" i="1"/>
  <c r="G158" i="1"/>
  <c r="E158" i="1"/>
  <c r="N158" i="1" s="1"/>
  <c r="M157" i="1"/>
  <c r="G157" i="1"/>
  <c r="E157" i="1"/>
  <c r="N157" i="1" s="1"/>
  <c r="M156" i="1"/>
  <c r="G156" i="1"/>
  <c r="E156" i="1"/>
  <c r="N156" i="1" s="1"/>
  <c r="M155" i="1"/>
  <c r="G155" i="1"/>
  <c r="E155" i="1"/>
  <c r="N155" i="1" s="1"/>
  <c r="M154" i="1"/>
  <c r="G154" i="1"/>
  <c r="E154" i="1"/>
  <c r="N154" i="1" s="1"/>
  <c r="M153" i="1"/>
  <c r="G153" i="1"/>
  <c r="E153" i="1"/>
  <c r="N153" i="1" s="1"/>
  <c r="M152" i="1"/>
  <c r="G152" i="1"/>
  <c r="E152" i="1"/>
  <c r="N152" i="1" s="1"/>
  <c r="M151" i="1"/>
  <c r="G151" i="1"/>
  <c r="E151" i="1"/>
  <c r="N151" i="1" s="1"/>
  <c r="M150" i="1"/>
  <c r="G150" i="1"/>
  <c r="E150" i="1"/>
  <c r="N150" i="1" s="1"/>
  <c r="M149" i="1"/>
  <c r="G149" i="1"/>
  <c r="E149" i="1"/>
  <c r="N149" i="1" s="1"/>
  <c r="M148" i="1"/>
  <c r="G148" i="1"/>
  <c r="E148" i="1"/>
  <c r="N148" i="1" s="1"/>
  <c r="M147" i="1"/>
  <c r="G147" i="1"/>
  <c r="E147" i="1"/>
  <c r="N147" i="1" s="1"/>
  <c r="M146" i="1"/>
  <c r="G146" i="1"/>
  <c r="E146" i="1"/>
  <c r="N146" i="1" s="1"/>
  <c r="M145" i="1"/>
  <c r="G145" i="1"/>
  <c r="E145" i="1"/>
  <c r="N145" i="1" s="1"/>
  <c r="M144" i="1"/>
  <c r="G144" i="1"/>
  <c r="E144" i="1"/>
  <c r="N144" i="1" s="1"/>
  <c r="M143" i="1"/>
  <c r="G143" i="1"/>
  <c r="E143" i="1"/>
  <c r="N143" i="1" s="1"/>
  <c r="M142" i="1"/>
  <c r="G142" i="1"/>
  <c r="E142" i="1"/>
  <c r="N142" i="1" s="1"/>
  <c r="M141" i="1"/>
  <c r="G141" i="1"/>
  <c r="E141" i="1"/>
  <c r="N141" i="1" s="1"/>
  <c r="M140" i="1"/>
  <c r="G140" i="1"/>
  <c r="E140" i="1"/>
  <c r="N140" i="1" s="1"/>
  <c r="M139" i="1"/>
  <c r="G139" i="1"/>
  <c r="E139" i="1"/>
  <c r="N139" i="1" s="1"/>
  <c r="M138" i="1"/>
  <c r="G138" i="1"/>
  <c r="E138" i="1"/>
  <c r="N138" i="1" s="1"/>
  <c r="M137" i="1"/>
  <c r="G137" i="1"/>
  <c r="E137" i="1"/>
  <c r="N137" i="1" s="1"/>
  <c r="M136" i="1"/>
  <c r="G136" i="1"/>
  <c r="E136" i="1"/>
  <c r="N136" i="1" s="1"/>
  <c r="M135" i="1"/>
  <c r="G135" i="1"/>
  <c r="E135" i="1"/>
  <c r="N135" i="1" s="1"/>
  <c r="M134" i="1"/>
  <c r="G134" i="1"/>
  <c r="E134" i="1"/>
  <c r="N134" i="1" s="1"/>
  <c r="M133" i="1"/>
  <c r="G133" i="1"/>
  <c r="E133" i="1"/>
  <c r="N133" i="1" s="1"/>
  <c r="M132" i="1"/>
  <c r="G132" i="1"/>
  <c r="E132" i="1"/>
  <c r="N132" i="1" s="1"/>
  <c r="M131" i="1"/>
  <c r="G131" i="1"/>
  <c r="E131" i="1"/>
  <c r="N131" i="1" s="1"/>
  <c r="M130" i="1"/>
  <c r="G130" i="1"/>
  <c r="E130" i="1"/>
  <c r="N130" i="1" s="1"/>
  <c r="M129" i="1"/>
  <c r="G129" i="1"/>
  <c r="E129" i="1"/>
  <c r="N129" i="1" s="1"/>
  <c r="M128" i="1"/>
  <c r="G128" i="1"/>
  <c r="E128" i="1"/>
  <c r="N128" i="1" s="1"/>
  <c r="M127" i="1"/>
  <c r="G127" i="1"/>
  <c r="E127" i="1"/>
  <c r="N127" i="1" s="1"/>
  <c r="M126" i="1"/>
  <c r="G126" i="1"/>
  <c r="E126" i="1"/>
  <c r="N126" i="1" s="1"/>
  <c r="M125" i="1"/>
  <c r="G125" i="1"/>
  <c r="E125" i="1"/>
  <c r="N125" i="1" s="1"/>
  <c r="M124" i="1"/>
  <c r="G124" i="1"/>
  <c r="E124" i="1"/>
  <c r="N124" i="1" s="1"/>
  <c r="M123" i="1"/>
  <c r="G123" i="1"/>
  <c r="E123" i="1"/>
  <c r="N123" i="1" s="1"/>
  <c r="M122" i="1"/>
  <c r="G122" i="1"/>
  <c r="E122" i="1"/>
  <c r="N122" i="1" s="1"/>
  <c r="M121" i="1"/>
  <c r="G121" i="1"/>
  <c r="E121" i="1"/>
  <c r="N121" i="1" s="1"/>
  <c r="M120" i="1"/>
  <c r="G120" i="1"/>
  <c r="E120" i="1"/>
  <c r="N120" i="1" s="1"/>
  <c r="M119" i="1"/>
  <c r="G119" i="1"/>
  <c r="E119" i="1"/>
  <c r="N119" i="1" s="1"/>
  <c r="M118" i="1"/>
  <c r="G118" i="1"/>
  <c r="E118" i="1"/>
  <c r="N118" i="1" s="1"/>
  <c r="M117" i="1"/>
  <c r="G117" i="1"/>
  <c r="E117" i="1"/>
  <c r="N117" i="1" s="1"/>
  <c r="M116" i="1"/>
  <c r="G116" i="1"/>
  <c r="E116" i="1"/>
  <c r="N116" i="1" s="1"/>
  <c r="M115" i="1"/>
  <c r="G115" i="1"/>
  <c r="E115" i="1"/>
  <c r="N115" i="1" s="1"/>
  <c r="M114" i="1"/>
  <c r="G114" i="1"/>
  <c r="E114" i="1"/>
  <c r="N114" i="1" s="1"/>
  <c r="M113" i="1"/>
  <c r="G113" i="1"/>
  <c r="E113" i="1"/>
  <c r="N113" i="1" s="1"/>
  <c r="M112" i="1"/>
  <c r="G112" i="1"/>
  <c r="E112" i="1"/>
  <c r="N112" i="1" s="1"/>
  <c r="M111" i="1"/>
  <c r="G111" i="1"/>
  <c r="E111" i="1"/>
  <c r="N111" i="1" s="1"/>
  <c r="M110" i="1"/>
  <c r="G110" i="1"/>
  <c r="E110" i="1"/>
  <c r="N110" i="1" s="1"/>
  <c r="M109" i="1"/>
  <c r="G109" i="1"/>
  <c r="E109" i="1"/>
  <c r="N109" i="1" s="1"/>
  <c r="M108" i="1"/>
  <c r="G108" i="1"/>
  <c r="E108" i="1"/>
  <c r="N108" i="1" s="1"/>
  <c r="M107" i="1"/>
  <c r="G107" i="1"/>
  <c r="E107" i="1"/>
  <c r="N107" i="1" s="1"/>
  <c r="M106" i="1"/>
  <c r="G106" i="1"/>
  <c r="E106" i="1"/>
  <c r="N106" i="1" s="1"/>
  <c r="M105" i="1"/>
  <c r="G105" i="1"/>
  <c r="E105" i="1"/>
  <c r="N105" i="1" s="1"/>
  <c r="M104" i="1"/>
  <c r="G104" i="1"/>
  <c r="E104" i="1"/>
  <c r="N104" i="1" s="1"/>
  <c r="M103" i="1"/>
  <c r="G103" i="1"/>
  <c r="E103" i="1"/>
  <c r="N103" i="1" s="1"/>
  <c r="M102" i="1"/>
  <c r="G102" i="1"/>
  <c r="E102" i="1"/>
  <c r="N102" i="1" s="1"/>
  <c r="M101" i="1"/>
  <c r="G101" i="1"/>
  <c r="E101" i="1"/>
  <c r="N101" i="1" s="1"/>
  <c r="M100" i="1"/>
  <c r="G100" i="1"/>
  <c r="E100" i="1"/>
  <c r="N100" i="1" s="1"/>
  <c r="M99" i="1"/>
  <c r="G99" i="1"/>
  <c r="E99" i="1"/>
  <c r="N99" i="1" s="1"/>
  <c r="M98" i="1"/>
  <c r="G98" i="1"/>
  <c r="E98" i="1"/>
  <c r="N98" i="1" s="1"/>
  <c r="M97" i="1"/>
  <c r="G97" i="1"/>
  <c r="E97" i="1"/>
  <c r="N97" i="1" s="1"/>
  <c r="M96" i="1"/>
  <c r="G96" i="1"/>
  <c r="E96" i="1"/>
  <c r="N96" i="1" s="1"/>
  <c r="M95" i="1"/>
  <c r="G95" i="1"/>
  <c r="E95" i="1"/>
  <c r="N95" i="1" s="1"/>
  <c r="M94" i="1"/>
  <c r="G94" i="1"/>
  <c r="E94" i="1"/>
  <c r="N94" i="1" s="1"/>
  <c r="M93" i="1"/>
  <c r="G93" i="1"/>
  <c r="E93" i="1"/>
  <c r="N93" i="1" s="1"/>
  <c r="M92" i="1"/>
  <c r="G92" i="1"/>
  <c r="E92" i="1"/>
  <c r="N92" i="1" s="1"/>
  <c r="M91" i="1"/>
  <c r="G91" i="1"/>
  <c r="E91" i="1"/>
  <c r="N91" i="1" s="1"/>
  <c r="M90" i="1"/>
  <c r="G90" i="1"/>
  <c r="E90" i="1"/>
  <c r="N90" i="1" s="1"/>
  <c r="M89" i="1"/>
  <c r="G89" i="1"/>
  <c r="E89" i="1"/>
  <c r="N89" i="1" s="1"/>
  <c r="M88" i="1"/>
  <c r="G88" i="1"/>
  <c r="E88" i="1"/>
  <c r="N88" i="1" s="1"/>
  <c r="M87" i="1"/>
  <c r="G87" i="1"/>
  <c r="E87" i="1"/>
  <c r="N87" i="1" s="1"/>
  <c r="M86" i="1"/>
  <c r="G86" i="1"/>
  <c r="E86" i="1"/>
  <c r="N86" i="1" s="1"/>
  <c r="M85" i="1"/>
  <c r="G85" i="1"/>
  <c r="E85" i="1"/>
  <c r="N85" i="1" s="1"/>
  <c r="M84" i="1"/>
  <c r="G84" i="1"/>
  <c r="E84" i="1"/>
  <c r="N84" i="1" s="1"/>
  <c r="M83" i="1"/>
  <c r="G83" i="1"/>
  <c r="E83" i="1"/>
  <c r="N83" i="1" s="1"/>
  <c r="M82" i="1"/>
  <c r="G82" i="1"/>
  <c r="E82" i="1"/>
  <c r="N82" i="1" s="1"/>
  <c r="M81" i="1"/>
  <c r="G81" i="1"/>
  <c r="E81" i="1"/>
  <c r="N81" i="1" s="1"/>
  <c r="M80" i="1"/>
  <c r="G80" i="1"/>
  <c r="E80" i="1"/>
  <c r="N80" i="1" s="1"/>
  <c r="M79" i="1"/>
  <c r="G79" i="1"/>
  <c r="E79" i="1"/>
  <c r="N79" i="1" s="1"/>
  <c r="M78" i="1"/>
  <c r="G78" i="1"/>
  <c r="E78" i="1"/>
  <c r="N78" i="1" s="1"/>
  <c r="M77" i="1"/>
  <c r="G77" i="1"/>
  <c r="E77" i="1"/>
  <c r="N77" i="1" s="1"/>
  <c r="M76" i="1"/>
  <c r="G76" i="1"/>
  <c r="E76" i="1"/>
  <c r="N76" i="1" s="1"/>
  <c r="M75" i="1"/>
  <c r="G75" i="1"/>
  <c r="E75" i="1"/>
  <c r="N75" i="1" s="1"/>
  <c r="M74" i="1"/>
  <c r="G74" i="1"/>
  <c r="E74" i="1"/>
  <c r="N74" i="1" s="1"/>
  <c r="M73" i="1"/>
  <c r="G73" i="1"/>
  <c r="E73" i="1"/>
  <c r="N73" i="1" s="1"/>
  <c r="M72" i="1"/>
  <c r="G72" i="1"/>
  <c r="E72" i="1"/>
  <c r="N72" i="1" s="1"/>
  <c r="M71" i="1"/>
  <c r="G71" i="1"/>
  <c r="E71" i="1"/>
  <c r="N71" i="1" s="1"/>
  <c r="M70" i="1"/>
  <c r="G70" i="1"/>
  <c r="E70" i="1"/>
  <c r="N70" i="1" s="1"/>
  <c r="M69" i="1"/>
  <c r="G69" i="1"/>
  <c r="E69" i="1"/>
  <c r="N69" i="1" s="1"/>
  <c r="M68" i="1"/>
  <c r="G68" i="1"/>
  <c r="E68" i="1"/>
  <c r="N68" i="1" s="1"/>
  <c r="M67" i="1"/>
  <c r="G67" i="1"/>
  <c r="E67" i="1"/>
  <c r="N67" i="1" s="1"/>
  <c r="M66" i="1"/>
  <c r="G66" i="1"/>
  <c r="E66" i="1"/>
  <c r="N66" i="1" s="1"/>
  <c r="M65" i="1"/>
  <c r="G65" i="1"/>
  <c r="E65" i="1"/>
  <c r="N65" i="1" s="1"/>
  <c r="M64" i="1"/>
  <c r="G64" i="1"/>
  <c r="E64" i="1"/>
  <c r="N64" i="1" s="1"/>
  <c r="M63" i="1"/>
  <c r="G63" i="1"/>
  <c r="E63" i="1"/>
  <c r="N63" i="1" s="1"/>
  <c r="M62" i="1"/>
  <c r="G62" i="1"/>
  <c r="E62" i="1"/>
  <c r="N62" i="1" s="1"/>
  <c r="M61" i="1"/>
  <c r="G61" i="1"/>
  <c r="E61" i="1"/>
  <c r="N61" i="1" s="1"/>
  <c r="M60" i="1"/>
  <c r="G60" i="1"/>
  <c r="E60" i="1"/>
  <c r="N60" i="1" s="1"/>
  <c r="M59" i="1"/>
  <c r="G59" i="1"/>
  <c r="E59" i="1"/>
  <c r="N59" i="1" s="1"/>
  <c r="M58" i="1"/>
  <c r="G58" i="1"/>
  <c r="E58" i="1"/>
  <c r="N58" i="1" s="1"/>
  <c r="M57" i="1"/>
  <c r="G57" i="1"/>
  <c r="E57" i="1"/>
  <c r="N57" i="1" s="1"/>
  <c r="M56" i="1"/>
  <c r="G56" i="1"/>
  <c r="E56" i="1"/>
  <c r="N56" i="1" s="1"/>
  <c r="M55" i="1"/>
  <c r="G55" i="1"/>
  <c r="E55" i="1"/>
  <c r="N55" i="1" s="1"/>
  <c r="M54" i="1"/>
  <c r="G54" i="1"/>
  <c r="E54" i="1"/>
  <c r="N54" i="1" s="1"/>
  <c r="M53" i="1"/>
  <c r="G53" i="1"/>
  <c r="E53" i="1"/>
  <c r="N53" i="1" s="1"/>
  <c r="M52" i="1"/>
  <c r="G52" i="1"/>
  <c r="E52" i="1"/>
  <c r="N52" i="1" s="1"/>
  <c r="M51" i="1"/>
  <c r="G51" i="1"/>
  <c r="E51" i="1"/>
  <c r="N51" i="1" s="1"/>
  <c r="M50" i="1"/>
  <c r="G50" i="1"/>
  <c r="E50" i="1"/>
  <c r="N50" i="1" s="1"/>
  <c r="M49" i="1"/>
  <c r="G49" i="1"/>
  <c r="E49" i="1"/>
  <c r="N49" i="1" s="1"/>
  <c r="M48" i="1"/>
  <c r="G48" i="1"/>
  <c r="E48" i="1"/>
  <c r="N48" i="1" s="1"/>
  <c r="M47" i="1"/>
  <c r="G47" i="1"/>
  <c r="E47" i="1"/>
  <c r="N47" i="1" s="1"/>
  <c r="M46" i="1"/>
  <c r="G46" i="1"/>
  <c r="E46" i="1"/>
  <c r="N46" i="1" s="1"/>
  <c r="M45" i="1"/>
  <c r="G45" i="1"/>
  <c r="E45" i="1"/>
  <c r="N45" i="1" s="1"/>
  <c r="M44" i="1"/>
  <c r="G44" i="1"/>
  <c r="E44" i="1"/>
  <c r="N44" i="1" s="1"/>
  <c r="M43" i="1"/>
  <c r="G43" i="1"/>
  <c r="E43" i="1"/>
  <c r="N43" i="1" s="1"/>
  <c r="M42" i="1"/>
  <c r="G42" i="1"/>
  <c r="E42" i="1"/>
  <c r="N42" i="1" s="1"/>
  <c r="M41" i="1"/>
  <c r="G41" i="1"/>
  <c r="E41" i="1"/>
  <c r="N41" i="1" s="1"/>
  <c r="M40" i="1"/>
  <c r="G40" i="1"/>
  <c r="E40" i="1"/>
  <c r="N40" i="1" s="1"/>
  <c r="M39" i="1"/>
  <c r="G39" i="1"/>
  <c r="E39" i="1"/>
  <c r="N39" i="1" s="1"/>
  <c r="M38" i="1"/>
  <c r="G38" i="1"/>
  <c r="E38" i="1"/>
  <c r="N38" i="1" s="1"/>
  <c r="M37" i="1"/>
  <c r="G37" i="1"/>
  <c r="E37" i="1"/>
  <c r="N37" i="1" s="1"/>
  <c r="M36" i="1"/>
  <c r="G36" i="1"/>
  <c r="E36" i="1"/>
  <c r="N36" i="1" s="1"/>
  <c r="M35" i="1"/>
  <c r="G35" i="1"/>
  <c r="E35" i="1"/>
  <c r="N35" i="1" s="1"/>
  <c r="M34" i="1"/>
  <c r="G34" i="1"/>
  <c r="E34" i="1"/>
  <c r="N34" i="1" s="1"/>
  <c r="M33" i="1"/>
  <c r="G33" i="1"/>
  <c r="E33" i="1"/>
  <c r="N33" i="1" s="1"/>
  <c r="M32" i="1"/>
  <c r="G32" i="1"/>
  <c r="E32" i="1"/>
  <c r="N32" i="1" s="1"/>
  <c r="M31" i="1"/>
  <c r="G31" i="1"/>
  <c r="E31" i="1"/>
  <c r="N31" i="1" s="1"/>
  <c r="M30" i="1"/>
  <c r="G30" i="1"/>
  <c r="E30" i="1"/>
  <c r="N30" i="1" s="1"/>
  <c r="M29" i="1"/>
  <c r="G29" i="1"/>
  <c r="E29" i="1"/>
  <c r="N29" i="1" s="1"/>
  <c r="M28" i="1"/>
  <c r="G28" i="1"/>
  <c r="E28" i="1"/>
  <c r="N28" i="1" s="1"/>
  <c r="M27" i="1"/>
  <c r="G27" i="1"/>
  <c r="E27" i="1"/>
  <c r="N27" i="1" s="1"/>
  <c r="M26" i="1"/>
  <c r="G26" i="1"/>
  <c r="E26" i="1"/>
  <c r="N26" i="1" s="1"/>
  <c r="M25" i="1"/>
  <c r="G25" i="1"/>
  <c r="E25" i="1"/>
  <c r="N25" i="1" s="1"/>
  <c r="M24" i="1"/>
  <c r="G24" i="1"/>
  <c r="E24" i="1"/>
  <c r="N24" i="1" s="1"/>
  <c r="M23" i="1"/>
  <c r="G23" i="1"/>
  <c r="E23" i="1"/>
  <c r="N23" i="1" s="1"/>
  <c r="M22" i="1"/>
  <c r="G22" i="1"/>
  <c r="E22" i="1"/>
  <c r="N22" i="1" s="1"/>
  <c r="M21" i="1"/>
  <c r="G21" i="1"/>
  <c r="E21" i="1"/>
  <c r="N21" i="1" s="1"/>
  <c r="M20" i="1"/>
  <c r="G20" i="1"/>
  <c r="E20" i="1"/>
  <c r="N20" i="1" s="1"/>
  <c r="M19" i="1"/>
  <c r="G19" i="1"/>
  <c r="E19" i="1"/>
  <c r="N19" i="1" s="1"/>
  <c r="M18" i="1"/>
  <c r="G18" i="1"/>
  <c r="E18" i="1"/>
  <c r="N18" i="1" s="1"/>
  <c r="M17" i="1"/>
  <c r="G17" i="1"/>
  <c r="E17" i="1"/>
  <c r="N17" i="1" s="1"/>
  <c r="M16" i="1"/>
  <c r="G16" i="1"/>
  <c r="E16" i="1"/>
  <c r="N16" i="1" s="1"/>
  <c r="M15" i="1"/>
  <c r="G15" i="1"/>
  <c r="E15" i="1"/>
  <c r="N15" i="1" s="1"/>
  <c r="M14" i="1"/>
  <c r="G14" i="1"/>
  <c r="E14" i="1"/>
  <c r="N14" i="1" s="1"/>
  <c r="M13" i="1"/>
  <c r="G13" i="1"/>
  <c r="E13" i="1"/>
  <c r="N13" i="1" s="1"/>
  <c r="M12" i="1"/>
  <c r="G12" i="1"/>
  <c r="E12" i="1"/>
  <c r="N12" i="1" s="1"/>
  <c r="M11" i="1"/>
  <c r="G11" i="1"/>
  <c r="E11" i="1"/>
  <c r="N11" i="1" s="1"/>
  <c r="M10" i="1"/>
  <c r="G10" i="1"/>
  <c r="E10" i="1"/>
  <c r="N10" i="1" s="1"/>
  <c r="M9" i="1"/>
  <c r="G9" i="1"/>
  <c r="E9" i="1"/>
  <c r="N9" i="1" s="1"/>
  <c r="M8" i="1"/>
  <c r="G8" i="1"/>
  <c r="E8" i="1"/>
  <c r="N8" i="1" s="1"/>
  <c r="M7" i="1"/>
  <c r="G7" i="1"/>
  <c r="E7" i="1"/>
  <c r="N7" i="1" s="1"/>
  <c r="M6" i="1"/>
  <c r="G6" i="1"/>
  <c r="E6" i="1"/>
  <c r="N6" i="1" s="1"/>
  <c r="M5" i="1"/>
  <c r="G5" i="1"/>
  <c r="E5" i="1"/>
  <c r="N5" i="1" s="1"/>
  <c r="M4" i="1"/>
  <c r="G4" i="1"/>
  <c r="E4" i="1"/>
  <c r="N4" i="1" s="1"/>
  <c r="M3" i="1"/>
  <c r="G3" i="1"/>
  <c r="E3" i="1"/>
  <c r="N3" i="1" s="1"/>
  <c r="M2" i="1"/>
  <c r="G2" i="1"/>
  <c r="E2" i="1"/>
  <c r="N2" i="1" l="1"/>
  <c r="C2280" i="1"/>
  <c r="C2279" i="1"/>
  <c r="C2278" i="1"/>
  <c r="C2277" i="1"/>
  <c r="D2280" i="1"/>
  <c r="D2279" i="1"/>
  <c r="D2278" i="1"/>
  <c r="D2277" i="1"/>
  <c r="E2280" i="1"/>
  <c r="E2279" i="1"/>
  <c r="E2278" i="1"/>
  <c r="E22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FD8B1-AA7F-4416-BADB-14FE7E20AB97}" keepAlive="1" name="Query - Employee+Layoffs_DT3 (1)" description="Connection to the 'Employee+Layoffs_DT3 (1)' query in the workbook." type="5" refreshedVersion="8" background="1" saveData="1">
    <dbPr connection="Provider=Microsoft.Mashup.OleDb.1;Data Source=$Workbook$;Location=&quot;Employee+Layoffs_DT3 (1)&quot;;Extended Properties=&quot;&quot;" command="SELECT * FROM [Employee+Layoffs_DT3 (1)]"/>
  </connection>
</connections>
</file>

<file path=xl/sharedStrings.xml><?xml version="1.0" encoding="utf-8"?>
<sst xmlns="http://schemas.openxmlformats.org/spreadsheetml/2006/main" count="13520" uniqueCount="2231">
  <si>
    <t>Company Name</t>
  </si>
  <si>
    <t>Location</t>
  </si>
  <si>
    <t>Industry</t>
  </si>
  <si>
    <t>Total_Laid_Off</t>
  </si>
  <si>
    <t>Percentage_Laid_Off</t>
  </si>
  <si>
    <t>Date</t>
  </si>
  <si>
    <t>Year</t>
  </si>
  <si>
    <t>Stage</t>
  </si>
  <si>
    <t>Country</t>
  </si>
  <si>
    <t>Funds_Raised</t>
  </si>
  <si>
    <t>MyGate</t>
  </si>
  <si>
    <t>bengaluru</t>
  </si>
  <si>
    <t>Other</t>
  </si>
  <si>
    <t>Series B</t>
  </si>
  <si>
    <t>India</t>
  </si>
  <si>
    <t>Kinde</t>
  </si>
  <si>
    <t>sydney</t>
  </si>
  <si>
    <t>Seed</t>
  </si>
  <si>
    <t>Australia</t>
  </si>
  <si>
    <t>Chipper Cash</t>
  </si>
  <si>
    <t>sf bay area</t>
  </si>
  <si>
    <t>Finance</t>
  </si>
  <si>
    <t>Series C</t>
  </si>
  <si>
    <t>United States</t>
  </si>
  <si>
    <t>DocuSign</t>
  </si>
  <si>
    <t>Sales</t>
  </si>
  <si>
    <t>Post-IPO</t>
  </si>
  <si>
    <t>Pico Interactive</t>
  </si>
  <si>
    <t>Acquired</t>
  </si>
  <si>
    <t>The RealReal</t>
  </si>
  <si>
    <t>Retail</t>
  </si>
  <si>
    <t>Smartsheet</t>
  </si>
  <si>
    <t>seattle</t>
  </si>
  <si>
    <t>Wix</t>
  </si>
  <si>
    <t>tel aviv</t>
  </si>
  <si>
    <t>Marketing</t>
  </si>
  <si>
    <t>Israel</t>
  </si>
  <si>
    <t>ServiceTitan</t>
  </si>
  <si>
    <t>los angeles</t>
  </si>
  <si>
    <t>Series G</t>
  </si>
  <si>
    <t>Neon</t>
  </si>
  <si>
    <t>sao paulo</t>
  </si>
  <si>
    <t>Series D</t>
  </si>
  <si>
    <t>Brazil</t>
  </si>
  <si>
    <t>DigitalOcean</t>
  </si>
  <si>
    <t>new york city</t>
  </si>
  <si>
    <t>Infrastructure</t>
  </si>
  <si>
    <t>Sprinklr</t>
  </si>
  <si>
    <t>Support</t>
  </si>
  <si>
    <t>Twilio</t>
  </si>
  <si>
    <t>Electric</t>
  </si>
  <si>
    <t>iRobot</t>
  </si>
  <si>
    <t>boston</t>
  </si>
  <si>
    <t>Consumer</t>
  </si>
  <si>
    <t>Moladin</t>
  </si>
  <si>
    <t>jakarta</t>
  </si>
  <si>
    <t>Transportation</t>
  </si>
  <si>
    <t>Indonesia</t>
  </si>
  <si>
    <t>TripleLift</t>
  </si>
  <si>
    <t>Yahoo</t>
  </si>
  <si>
    <t>Misfits Market</t>
  </si>
  <si>
    <t>philadelphia</t>
  </si>
  <si>
    <t>Food</t>
  </si>
  <si>
    <t>Deliveroo</t>
  </si>
  <si>
    <t>london</t>
  </si>
  <si>
    <t>United Kingdom</t>
  </si>
  <si>
    <t>Olive AI</t>
  </si>
  <si>
    <t>columbus</t>
  </si>
  <si>
    <t>Healthcare</t>
  </si>
  <si>
    <t>Series H</t>
  </si>
  <si>
    <t>GitLab</t>
  </si>
  <si>
    <t>Product</t>
  </si>
  <si>
    <t>Nomad Health</t>
  </si>
  <si>
    <t>Unknown</t>
  </si>
  <si>
    <t>Veriff</t>
  </si>
  <si>
    <t>tallinn</t>
  </si>
  <si>
    <t>Security</t>
  </si>
  <si>
    <t>Estonia</t>
  </si>
  <si>
    <t>REE Automotive</t>
  </si>
  <si>
    <t>GoDaddy</t>
  </si>
  <si>
    <t>phoenix</t>
  </si>
  <si>
    <t>Affirm</t>
  </si>
  <si>
    <t>Gusto</t>
  </si>
  <si>
    <t>HR</t>
  </si>
  <si>
    <t>Series E</t>
  </si>
  <si>
    <t>Gong</t>
  </si>
  <si>
    <t>Beam Benefits</t>
  </si>
  <si>
    <t>Equitybee</t>
  </si>
  <si>
    <t>Zoom</t>
  </si>
  <si>
    <t>eBay</t>
  </si>
  <si>
    <t>SecureWorks</t>
  </si>
  <si>
    <t>atlanta</t>
  </si>
  <si>
    <t>Salesloft</t>
  </si>
  <si>
    <t>Openpay</t>
  </si>
  <si>
    <t>melbourne</t>
  </si>
  <si>
    <t>LearnUpon</t>
  </si>
  <si>
    <t>dublin</t>
  </si>
  <si>
    <t>Education</t>
  </si>
  <si>
    <t>Private Equity</t>
  </si>
  <si>
    <t>Ireland</t>
  </si>
  <si>
    <t>Loggi</t>
  </si>
  <si>
    <t>Shipping and Transport</t>
  </si>
  <si>
    <t>Series F</t>
  </si>
  <si>
    <t>Pocket Aces</t>
  </si>
  <si>
    <t>mumbai</t>
  </si>
  <si>
    <t>Media</t>
  </si>
  <si>
    <t>Lightico</t>
  </si>
  <si>
    <t>Protocol Labs</t>
  </si>
  <si>
    <t>Crypto</t>
  </si>
  <si>
    <t>Okta</t>
  </si>
  <si>
    <t>Miro</t>
  </si>
  <si>
    <t>Highspot</t>
  </si>
  <si>
    <t>Splunk</t>
  </si>
  <si>
    <t>Data</t>
  </si>
  <si>
    <t>DraftKings</t>
  </si>
  <si>
    <t>Workato</t>
  </si>
  <si>
    <t>Wheel</t>
  </si>
  <si>
    <t>austin</t>
  </si>
  <si>
    <t>Chainalysis</t>
  </si>
  <si>
    <t>Exterro</t>
  </si>
  <si>
    <t>portland</t>
  </si>
  <si>
    <t>Legal</t>
  </si>
  <si>
    <t>TheSkimm</t>
  </si>
  <si>
    <t>PayPal</t>
  </si>
  <si>
    <t>Workday</t>
  </si>
  <si>
    <t>HubSpot</t>
  </si>
  <si>
    <t>Upstart</t>
  </si>
  <si>
    <t>Software AG</t>
  </si>
  <si>
    <t>frankfurt</t>
  </si>
  <si>
    <t>Germany</t>
  </si>
  <si>
    <t>Wish</t>
  </si>
  <si>
    <t>Tilting Point</t>
  </si>
  <si>
    <t>AU10TIX</t>
  </si>
  <si>
    <t>Arrival</t>
  </si>
  <si>
    <t>Glovo</t>
  </si>
  <si>
    <t>barcelona</t>
  </si>
  <si>
    <t>Spain</t>
  </si>
  <si>
    <t>Delivery Hero</t>
  </si>
  <si>
    <t>berlin</t>
  </si>
  <si>
    <t>Impossible Foods copy</t>
  </si>
  <si>
    <t>Chrono24</t>
  </si>
  <si>
    <t>karlsruhe</t>
  </si>
  <si>
    <t>DealShare</t>
  </si>
  <si>
    <t>Matrixport</t>
  </si>
  <si>
    <t>singapore</t>
  </si>
  <si>
    <t>Singapore</t>
  </si>
  <si>
    <t>Shakepay</t>
  </si>
  <si>
    <t>montreal</t>
  </si>
  <si>
    <t>Series A</t>
  </si>
  <si>
    <t>Canada</t>
  </si>
  <si>
    <t>#Paid</t>
  </si>
  <si>
    <t>toronto</t>
  </si>
  <si>
    <t>SAP</t>
  </si>
  <si>
    <t>walldorf</t>
  </si>
  <si>
    <t>Confluent</t>
  </si>
  <si>
    <t>Luno</t>
  </si>
  <si>
    <t>Guardant Health</t>
  </si>
  <si>
    <t>SirionLabs</t>
  </si>
  <si>
    <t>Tier Mobility</t>
  </si>
  <si>
    <t>Vacasa</t>
  </si>
  <si>
    <t>Travel</t>
  </si>
  <si>
    <t>Innovaccer</t>
  </si>
  <si>
    <t>Bolt</t>
  </si>
  <si>
    <t>PartnerStack</t>
  </si>
  <si>
    <t>Gitpod</t>
  </si>
  <si>
    <t>kiel</t>
  </si>
  <si>
    <t>Spotify</t>
  </si>
  <si>
    <t>stockholm</t>
  </si>
  <si>
    <t>Sweden</t>
  </si>
  <si>
    <t>Uber Freight</t>
  </si>
  <si>
    <t>Subsidiary</t>
  </si>
  <si>
    <t>Innovid</t>
  </si>
  <si>
    <t>Ermetic</t>
  </si>
  <si>
    <t>Namogoo</t>
  </si>
  <si>
    <t>Google</t>
  </si>
  <si>
    <t>Wayfair</t>
  </si>
  <si>
    <t>Swiggy</t>
  </si>
  <si>
    <t>Vox Media</t>
  </si>
  <si>
    <t>washington d.c.</t>
  </si>
  <si>
    <t>Enjoei</t>
  </si>
  <si>
    <t>Citrine Informatics</t>
  </si>
  <si>
    <t>Hubilo</t>
  </si>
  <si>
    <t>Saks.com</t>
  </si>
  <si>
    <t>CS Disco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</si>
  <si>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</si>
  <si>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</si>
  <si>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</si>
  <si>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</si>
  <si>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</si>
  <si>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</si>
  <si>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</si>
  <si>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</si>
  <si>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</si>
  <si>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</si>
  <si>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denver</t>
  </si>
  <si>
    <t>Jumpcloud</t>
  </si>
  <si>
    <t>boulder</t>
  </si>
  <si>
    <t>nCino</t>
  </si>
  <si>
    <t>wilmington</t>
  </si>
  <si>
    <t>Starry</t>
  </si>
  <si>
    <t>Hootsuite</t>
  </si>
  <si>
    <t>vancouver</t>
  </si>
  <si>
    <t>Clue</t>
  </si>
  <si>
    <t>Addepar</t>
  </si>
  <si>
    <t>Lightspeed Commerce</t>
  </si>
  <si>
    <t>Unity</t>
  </si>
  <si>
    <t>Britishvolt</t>
  </si>
  <si>
    <t>Exotel</t>
  </si>
  <si>
    <t>Unico</t>
  </si>
  <si>
    <t>American Robotics</t>
  </si>
  <si>
    <t>ShareChat</t>
  </si>
  <si>
    <t>ClearCo</t>
  </si>
  <si>
    <t>Snappy</t>
  </si>
  <si>
    <t>BharatAgri</t>
  </si>
  <si>
    <t>Lending Club</t>
  </si>
  <si>
    <t>SmartNews</t>
  </si>
  <si>
    <t>tokyo</t>
  </si>
  <si>
    <t>Pier</t>
  </si>
  <si>
    <t>Blockchain.com</t>
  </si>
  <si>
    <t>Greenlight</t>
  </si>
  <si>
    <t>Flexport</t>
  </si>
  <si>
    <t>Qualtrics</t>
  </si>
  <si>
    <t>salt lake city</t>
  </si>
  <si>
    <t>Tipalti</t>
  </si>
  <si>
    <t>Jumio</t>
  </si>
  <si>
    <t>Coinbase</t>
  </si>
  <si>
    <t>Blend</t>
  </si>
  <si>
    <t>ConsenSys</t>
  </si>
  <si>
    <t>ForeScout</t>
  </si>
  <si>
    <t>Thinkific</t>
  </si>
  <si>
    <t>Parler</t>
  </si>
  <si>
    <t>nashville</t>
  </si>
  <si>
    <t>GoBolt</t>
  </si>
  <si>
    <t>StreamElements</t>
  </si>
  <si>
    <t>Fate Therapeutics</t>
  </si>
  <si>
    <t>san diego</t>
  </si>
  <si>
    <t>Minute Media</t>
  </si>
  <si>
    <t>Series I</t>
  </si>
  <si>
    <t>WalkMe</t>
  </si>
  <si>
    <t>Huobi</t>
  </si>
  <si>
    <t>beijing</t>
  </si>
  <si>
    <t>China</t>
  </si>
  <si>
    <t>Bounce</t>
  </si>
  <si>
    <t>SoundHound</t>
  </si>
  <si>
    <t>Socure</t>
  </si>
  <si>
    <t>reno</t>
  </si>
  <si>
    <t>Moglix</t>
  </si>
  <si>
    <t>Everlane</t>
  </si>
  <si>
    <t>Pecan AI</t>
  </si>
  <si>
    <t>Personetics</t>
  </si>
  <si>
    <t xml:space="preserve">Twine Solutions </t>
  </si>
  <si>
    <t>Hardware</t>
  </si>
  <si>
    <t>UpScalio</t>
  </si>
  <si>
    <t>gurugram</t>
  </si>
  <si>
    <t>Amazon</t>
  </si>
  <si>
    <t>Salesforce</t>
  </si>
  <si>
    <t>Astronomer</t>
  </si>
  <si>
    <t>cincinnati</t>
  </si>
  <si>
    <t>Kaltura</t>
  </si>
  <si>
    <t>Augury</t>
  </si>
  <si>
    <t>Manufacturing</t>
  </si>
  <si>
    <t>Uniphore</t>
  </si>
  <si>
    <t>Back Market</t>
  </si>
  <si>
    <t>paris</t>
  </si>
  <si>
    <t>France</t>
  </si>
  <si>
    <t>TuSimple</t>
  </si>
  <si>
    <t>Chope</t>
  </si>
  <si>
    <t>Briza</t>
  </si>
  <si>
    <t>Homebot</t>
  </si>
  <si>
    <t>Real Estate</t>
  </si>
  <si>
    <t>Tomorrow</t>
  </si>
  <si>
    <t>hamburg</t>
  </si>
  <si>
    <t>Revelate</t>
  </si>
  <si>
    <t>BigCommerce</t>
  </si>
  <si>
    <t>Freshworks</t>
  </si>
  <si>
    <t>LeafLink</t>
  </si>
  <si>
    <t>Workmotion</t>
  </si>
  <si>
    <t>JD.ID</t>
  </si>
  <si>
    <t>Headspace</t>
  </si>
  <si>
    <t>ChowNow</t>
  </si>
  <si>
    <t>Thumbtack</t>
  </si>
  <si>
    <t>Edgio</t>
  </si>
  <si>
    <t>Komodo Health</t>
  </si>
  <si>
    <t>Pluralsight</t>
  </si>
  <si>
    <t>Outschool</t>
  </si>
  <si>
    <t>Xentral</t>
  </si>
  <si>
    <t>munich</t>
  </si>
  <si>
    <t>Alice</t>
  </si>
  <si>
    <t>Primer</t>
  </si>
  <si>
    <t>OneFootball</t>
  </si>
  <si>
    <t>C2FO</t>
  </si>
  <si>
    <t>kansas city</t>
  </si>
  <si>
    <t>Airtable</t>
  </si>
  <si>
    <t>Glints</t>
  </si>
  <si>
    <t>Buser</t>
  </si>
  <si>
    <t>BlackLine</t>
  </si>
  <si>
    <t>Otonomo</t>
  </si>
  <si>
    <t>TechTarget</t>
  </si>
  <si>
    <t>CyCognito</t>
  </si>
  <si>
    <t>Armis</t>
  </si>
  <si>
    <t>Loft</t>
  </si>
  <si>
    <t>Plaid</t>
  </si>
  <si>
    <t>Motive</t>
  </si>
  <si>
    <t>Relativity</t>
  </si>
  <si>
    <t>chicago</t>
  </si>
  <si>
    <t>Voi</t>
  </si>
  <si>
    <t>Integral Ad Science</t>
  </si>
  <si>
    <t>Houzz</t>
  </si>
  <si>
    <t>Grover</t>
  </si>
  <si>
    <t>Lev</t>
  </si>
  <si>
    <t>Lithic</t>
  </si>
  <si>
    <t>Doma</t>
  </si>
  <si>
    <t>BuzzFeed</t>
  </si>
  <si>
    <t>Stash</t>
  </si>
  <si>
    <t>Perimeter 81</t>
  </si>
  <si>
    <t>Bridgit</t>
  </si>
  <si>
    <t>waterloo</t>
  </si>
  <si>
    <t>Construction</t>
  </si>
  <si>
    <t>Aqua Security</t>
  </si>
  <si>
    <t>DataRails</t>
  </si>
  <si>
    <t>Polly</t>
  </si>
  <si>
    <t>burlington</t>
  </si>
  <si>
    <t>Carousell</t>
  </si>
  <si>
    <t>Bizzabo</t>
  </si>
  <si>
    <t>Netlify</t>
  </si>
  <si>
    <t>Springbig</t>
  </si>
  <si>
    <t>miami</t>
  </si>
  <si>
    <t>DoorDash</t>
  </si>
  <si>
    <t>Kraken</t>
  </si>
  <si>
    <t>Happy Money</t>
  </si>
  <si>
    <t>Ula</t>
  </si>
  <si>
    <t>Wonder</t>
  </si>
  <si>
    <t>Grin</t>
  </si>
  <si>
    <t>sacramento</t>
  </si>
  <si>
    <t>UalÃ¡</t>
  </si>
  <si>
    <t>buenos aires</t>
  </si>
  <si>
    <t>Argentina</t>
  </si>
  <si>
    <t>Teachmint</t>
  </si>
  <si>
    <t>Thread</t>
  </si>
  <si>
    <t>Lyst</t>
  </si>
  <si>
    <t>CoinJar</t>
  </si>
  <si>
    <t>Infarm</t>
  </si>
  <si>
    <t>Wildlife Studios</t>
  </si>
  <si>
    <t>ApplyBoard</t>
  </si>
  <si>
    <t>Ajaib</t>
  </si>
  <si>
    <t>Candy Digital</t>
  </si>
  <si>
    <t>ResearchGate</t>
  </si>
  <si>
    <t>VerSe Innovation</t>
  </si>
  <si>
    <t>Series J</t>
  </si>
  <si>
    <t>Carwow</t>
  </si>
  <si>
    <t>Vendease</t>
  </si>
  <si>
    <t>lagos</t>
  </si>
  <si>
    <t>Nigeria</t>
  </si>
  <si>
    <t>Lemon</t>
  </si>
  <si>
    <t>Quidax</t>
  </si>
  <si>
    <t>SIRCLO</t>
  </si>
  <si>
    <t>Trax</t>
  </si>
  <si>
    <t>Jumia</t>
  </si>
  <si>
    <t>Kitopi</t>
  </si>
  <si>
    <t>dubai</t>
  </si>
  <si>
    <t>Zomato</t>
  </si>
  <si>
    <t>Carvana</t>
  </si>
  <si>
    <t>Nuro</t>
  </si>
  <si>
    <t>Synthego</t>
  </si>
  <si>
    <t>Roku</t>
  </si>
  <si>
    <t>Juni</t>
  </si>
  <si>
    <t>gothenburg</t>
  </si>
  <si>
    <t>Capitolis</t>
  </si>
  <si>
    <t>TealBook</t>
  </si>
  <si>
    <t>Koho</t>
  </si>
  <si>
    <t>&amp;Open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</si>
  <si>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</si>
  <si>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</si>
  <si>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</si>
  <si>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</si>
  <si>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</si>
  <si>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</si>
  <si>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</si>
  <si>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</si>
  <si>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</si>
  <si>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</si>
  <si>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</si>
  <si>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UiPath</t>
  </si>
  <si>
    <t>Asana</t>
  </si>
  <si>
    <t>OwnBackup</t>
  </si>
  <si>
    <t>Deliveroo Australia</t>
  </si>
  <si>
    <t>Jimdo</t>
  </si>
  <si>
    <t>CaptivateIQ</t>
  </si>
  <si>
    <t>Illumina</t>
  </si>
  <si>
    <t>iFit</t>
  </si>
  <si>
    <t>logan</t>
  </si>
  <si>
    <t>Fitness</t>
  </si>
  <si>
    <t>Ribbon</t>
  </si>
  <si>
    <t>Pipedrive</t>
  </si>
  <si>
    <t>Intercom</t>
  </si>
  <si>
    <t>Cloudinary</t>
  </si>
  <si>
    <t>Veev</t>
  </si>
  <si>
    <t>Forto</t>
  </si>
  <si>
    <t>GoTo Group</t>
  </si>
  <si>
    <t>Juul</t>
  </si>
  <si>
    <t>InfluxData</t>
  </si>
  <si>
    <t>Ocavu</t>
  </si>
  <si>
    <t>lehi</t>
  </si>
  <si>
    <t>Meta</t>
  </si>
  <si>
    <t>Redfin</t>
  </si>
  <si>
    <t>Flyhomes</t>
  </si>
  <si>
    <t>AvantStay</t>
  </si>
  <si>
    <t>Root Insurance</t>
  </si>
  <si>
    <t>Liftoff</t>
  </si>
  <si>
    <t>Plum</t>
  </si>
  <si>
    <t>Kabam</t>
  </si>
  <si>
    <t>Repertoire Immune Medicines</t>
  </si>
  <si>
    <t>Unacademy</t>
  </si>
  <si>
    <t>Zendesk</t>
  </si>
  <si>
    <t>Dock</t>
  </si>
  <si>
    <t>Varonis</t>
  </si>
  <si>
    <t>Twitter</t>
  </si>
  <si>
    <t>Planetly</t>
  </si>
  <si>
    <t>KoinWorks</t>
  </si>
  <si>
    <t>Exodus</t>
  </si>
  <si>
    <t>nebraska city</t>
  </si>
  <si>
    <t>Stripe</t>
  </si>
  <si>
    <t>Lyft</t>
  </si>
  <si>
    <t>Pleo</t>
  </si>
  <si>
    <t>copenhagen</t>
  </si>
  <si>
    <t>Shippo</t>
  </si>
  <si>
    <t>Opendoor</t>
  </si>
  <si>
    <t>Chime</t>
  </si>
  <si>
    <t>Chargebee</t>
  </si>
  <si>
    <t>Dapper Labs</t>
  </si>
  <si>
    <t>Checkmarx</t>
  </si>
  <si>
    <t>Smava</t>
  </si>
  <si>
    <t>Iron Ox</t>
  </si>
  <si>
    <t>Gem</t>
  </si>
  <si>
    <t>Recruiting</t>
  </si>
  <si>
    <t>Oda</t>
  </si>
  <si>
    <t>oslo</t>
  </si>
  <si>
    <t>Norway</t>
  </si>
  <si>
    <t>Kry</t>
  </si>
  <si>
    <t>EquityZen</t>
  </si>
  <si>
    <t>Fifth Season</t>
  </si>
  <si>
    <t>pittsburgh</t>
  </si>
  <si>
    <t>RenoRun</t>
  </si>
  <si>
    <t>Recharge</t>
  </si>
  <si>
    <t>MindBody</t>
  </si>
  <si>
    <t>san luis obispo</t>
  </si>
  <si>
    <t>Zillow</t>
  </si>
  <si>
    <t>Cybereason</t>
  </si>
  <si>
    <t>Fundbox</t>
  </si>
  <si>
    <t>Embroker</t>
  </si>
  <si>
    <t>Vee</t>
  </si>
  <si>
    <t>Cerebral</t>
  </si>
  <si>
    <t>Snyk</t>
  </si>
  <si>
    <t>OrCam</t>
  </si>
  <si>
    <t>jerusalem</t>
  </si>
  <si>
    <t>Antidote Health</t>
  </si>
  <si>
    <t>Khoros</t>
  </si>
  <si>
    <t>Elinvar</t>
  </si>
  <si>
    <t>Synapsica</t>
  </si>
  <si>
    <t>new delhi</t>
  </si>
  <si>
    <t>Hotmart</t>
  </si>
  <si>
    <t>belo horizonte</t>
  </si>
  <si>
    <t>Zeus Living</t>
  </si>
  <si>
    <t>Loom</t>
  </si>
  <si>
    <t>AtoB</t>
  </si>
  <si>
    <t>InfoSum</t>
  </si>
  <si>
    <t>Faire</t>
  </si>
  <si>
    <t>Leafly</t>
  </si>
  <si>
    <t>Flipboard</t>
  </si>
  <si>
    <t>Beyond Meat</t>
  </si>
  <si>
    <t>Playdots</t>
  </si>
  <si>
    <t>Byju's</t>
  </si>
  <si>
    <t>6sense</t>
  </si>
  <si>
    <t>FrontRow</t>
  </si>
  <si>
    <t>Noom</t>
  </si>
  <si>
    <t>Brex</t>
  </si>
  <si>
    <t>Pacaso</t>
  </si>
  <si>
    <t>Udacity</t>
  </si>
  <si>
    <t>Linkfire</t>
  </si>
  <si>
    <t>Denmark</t>
  </si>
  <si>
    <t>Momentive</t>
  </si>
  <si>
    <t>Pavilion Data</t>
  </si>
  <si>
    <t>Redesign Health</t>
  </si>
  <si>
    <t>BioMarin</t>
  </si>
  <si>
    <t>Crypto.com</t>
  </si>
  <si>
    <t>Peloton</t>
  </si>
  <si>
    <t>Impossible Foods</t>
  </si>
  <si>
    <t>Built In</t>
  </si>
  <si>
    <t>Homie</t>
  </si>
  <si>
    <t>Spin</t>
  </si>
  <si>
    <t>Mux</t>
  </si>
  <si>
    <t>Divvy Homes</t>
  </si>
  <si>
    <t>Moss</t>
  </si>
  <si>
    <t>Foxtrot</t>
  </si>
  <si>
    <t>Truiloo</t>
  </si>
  <si>
    <t>NYDIG</t>
  </si>
  <si>
    <t>Kitty Hawk</t>
  </si>
  <si>
    <t>Aerospace</t>
  </si>
  <si>
    <t>Ada</t>
  </si>
  <si>
    <t>99</t>
  </si>
  <si>
    <t>Vesalius Therapeutics</t>
  </si>
  <si>
    <t>Clear</t>
  </si>
  <si>
    <t>TrueLayer</t>
  </si>
  <si>
    <t>LivePerson</t>
  </si>
  <si>
    <t>Acast</t>
  </si>
  <si>
    <t>WorkRamp</t>
  </si>
  <si>
    <t>Pitch</t>
  </si>
  <si>
    <t>Rubius</t>
  </si>
  <si>
    <t>Checkout.com</t>
  </si>
  <si>
    <t>Taboola</t>
  </si>
  <si>
    <t>Patreon</t>
  </si>
  <si>
    <t>Compete</t>
  </si>
  <si>
    <t>Pomelo Fashion</t>
  </si>
  <si>
    <t>bangkok</t>
  </si>
  <si>
    <t>Thailand</t>
  </si>
  <si>
    <t>Simple Feast</t>
  </si>
  <si>
    <t>Pendo</t>
  </si>
  <si>
    <t>raleigh</t>
  </si>
  <si>
    <t>Demandbase</t>
  </si>
  <si>
    <t>Brave Care</t>
  </si>
  <si>
    <t>Lawgeex</t>
  </si>
  <si>
    <t>Kuda</t>
  </si>
  <si>
    <t>2TM</t>
  </si>
  <si>
    <t>Urban Sports Club</t>
  </si>
  <si>
    <t>Snap</t>
  </si>
  <si>
    <t>GoodRx</t>
  </si>
  <si>
    <t>Hippo Insurance</t>
  </si>
  <si>
    <t>TCR2</t>
  </si>
  <si>
    <t>Apartment List</t>
  </si>
  <si>
    <t>Immersive Labs</t>
  </si>
  <si>
    <t>bristol</t>
  </si>
  <si>
    <t>54gene</t>
  </si>
  <si>
    <t>Argyle</t>
  </si>
  <si>
    <t>Reali</t>
  </si>
  <si>
    <t>Loop</t>
  </si>
  <si>
    <t>Packable</t>
  </si>
  <si>
    <t>Q4</t>
  </si>
  <si>
    <t>Skedulo</t>
  </si>
  <si>
    <t>Plato</t>
  </si>
  <si>
    <t>NSO</t>
  </si>
  <si>
    <t>Tufin</t>
  </si>
  <si>
    <t>Amperity</t>
  </si>
  <si>
    <t>New Relic</t>
  </si>
  <si>
    <t>Malwarebytes</t>
  </si>
  <si>
    <t>AlayaCare</t>
  </si>
  <si>
    <t>New vaue Totalnumber of laid off</t>
  </si>
  <si>
    <t>New Percentage_Laid_Off</t>
  </si>
  <si>
    <t>New Funds_Raised</t>
  </si>
  <si>
    <t>HP</t>
  </si>
  <si>
    <t>Tencent</t>
  </si>
  <si>
    <t>shenzen</t>
  </si>
  <si>
    <t>Convoy</t>
  </si>
  <si>
    <t>Jellysmack</t>
  </si>
  <si>
    <t>Betterment</t>
  </si>
  <si>
    <t>Milkrun</t>
  </si>
  <si>
    <t>Observe.AI</t>
  </si>
  <si>
    <t>Tackle</t>
  </si>
  <si>
    <t>boise</t>
  </si>
  <si>
    <t>Vicarious Surgical</t>
  </si>
  <si>
    <t>CommerceHub</t>
  </si>
  <si>
    <t>albany</t>
  </si>
  <si>
    <t>HackerEarth</t>
  </si>
  <si>
    <t>PhableCare</t>
  </si>
  <si>
    <t>Udemy</t>
  </si>
  <si>
    <t>PetLove</t>
  </si>
  <si>
    <t>Collective Health</t>
  </si>
  <si>
    <t>Magic Eden</t>
  </si>
  <si>
    <t>Casavo</t>
  </si>
  <si>
    <t>milan</t>
  </si>
  <si>
    <t>Italy</t>
  </si>
  <si>
    <t>Foodpanda</t>
  </si>
  <si>
    <t>Getir</t>
  </si>
  <si>
    <t>LinkedIn</t>
  </si>
  <si>
    <t>TikTok India</t>
  </si>
  <si>
    <t>Open Co</t>
  </si>
  <si>
    <t>Rigetti Computing</t>
  </si>
  <si>
    <t>Bark</t>
  </si>
  <si>
    <t>GitHub</t>
  </si>
  <si>
    <t>Quillt</t>
  </si>
  <si>
    <t>st. louis</t>
  </si>
  <si>
    <t>WeTrade</t>
  </si>
  <si>
    <t>Baraja</t>
  </si>
  <si>
    <t>Medly</t>
  </si>
  <si>
    <t>Nearmap</t>
  </si>
  <si>
    <t>Sana Benefits</t>
  </si>
  <si>
    <t>Dell</t>
  </si>
  <si>
    <t>Catch.com.au</t>
  </si>
  <si>
    <t>VinFast US</t>
  </si>
  <si>
    <t>Drift</t>
  </si>
  <si>
    <t>Clari</t>
  </si>
  <si>
    <t>C6 Bank</t>
  </si>
  <si>
    <t>Daraz</t>
  </si>
  <si>
    <t>TenureX</t>
  </si>
  <si>
    <t>Kyruus</t>
  </si>
  <si>
    <t>FarEye</t>
  </si>
  <si>
    <t>Finder</t>
  </si>
  <si>
    <t>Autodesk</t>
  </si>
  <si>
    <t>Mindstrong</t>
  </si>
  <si>
    <t>NCC Group</t>
  </si>
  <si>
    <t>manchester</t>
  </si>
  <si>
    <t>Bittrex</t>
  </si>
  <si>
    <t>Snowplow</t>
  </si>
  <si>
    <t>Articulate</t>
  </si>
  <si>
    <t>Desktop Metal</t>
  </si>
  <si>
    <t>Getaround</t>
  </si>
  <si>
    <t>NCSoft</t>
  </si>
  <si>
    <t>seoul</t>
  </si>
  <si>
    <t>South Korea</t>
  </si>
  <si>
    <t>Talkdesk</t>
  </si>
  <si>
    <t>Pinterest</t>
  </si>
  <si>
    <t>Cyren</t>
  </si>
  <si>
    <t>VerticalScope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</si>
  <si>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</si>
  <si>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</si>
  <si>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</si>
  <si>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</si>
  <si>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</si>
  <si>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</si>
  <si>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</si>
  <si>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Rivian</t>
  </si>
  <si>
    <t>detroit</t>
  </si>
  <si>
    <t>NetApp</t>
  </si>
  <si>
    <t>Wefox</t>
  </si>
  <si>
    <t>Gokada</t>
  </si>
  <si>
    <t>National Instruments</t>
  </si>
  <si>
    <t>OpenText</t>
  </si>
  <si>
    <t>Philips</t>
  </si>
  <si>
    <t>amsterdam</t>
  </si>
  <si>
    <t>Netherlands</t>
  </si>
  <si>
    <t>OLX Group</t>
  </si>
  <si>
    <t>Groupon</t>
  </si>
  <si>
    <t>Intel</t>
  </si>
  <si>
    <t>BM Technologies</t>
  </si>
  <si>
    <t>Olist</t>
  </si>
  <si>
    <t>curitiba</t>
  </si>
  <si>
    <t>Oyster</t>
  </si>
  <si>
    <t>charlotte</t>
  </si>
  <si>
    <t>Prime Trust</t>
  </si>
  <si>
    <t>las vegas</t>
  </si>
  <si>
    <t>Quantum SI</t>
  </si>
  <si>
    <t>new haven</t>
  </si>
  <si>
    <t>SoFi</t>
  </si>
  <si>
    <t>Hoxhunt</t>
  </si>
  <si>
    <t>Me Poupe</t>
  </si>
  <si>
    <t>CoinTracker</t>
  </si>
  <si>
    <t>SSense</t>
  </si>
  <si>
    <t>Ruggable</t>
  </si>
  <si>
    <t>Synopsys</t>
  </si>
  <si>
    <t>Heycar</t>
  </si>
  <si>
    <t>Decent</t>
  </si>
  <si>
    <t>Feedzai</t>
  </si>
  <si>
    <t>coimbra</t>
  </si>
  <si>
    <t>Portugal</t>
  </si>
  <si>
    <t>Nate</t>
  </si>
  <si>
    <t>DriveWealth</t>
  </si>
  <si>
    <t>jersey city</t>
  </si>
  <si>
    <t>Mode Global</t>
  </si>
  <si>
    <t>Plus One Robotics</t>
  </si>
  <si>
    <t>san antonio</t>
  </si>
  <si>
    <t>Quora</t>
  </si>
  <si>
    <t>IBM</t>
  </si>
  <si>
    <t>Lam Research</t>
  </si>
  <si>
    <t>Shutterfly</t>
  </si>
  <si>
    <t>Clear Capital</t>
  </si>
  <si>
    <t>CareRev</t>
  </si>
  <si>
    <t>Finastra</t>
  </si>
  <si>
    <t>PagSeguro</t>
  </si>
  <si>
    <t>Prosus</t>
  </si>
  <si>
    <t>OFFOR Health</t>
  </si>
  <si>
    <t>Venngage</t>
  </si>
  <si>
    <t>CoachHub</t>
  </si>
  <si>
    <t>Corvus Insurance</t>
  </si>
  <si>
    <t>Icon</t>
  </si>
  <si>
    <t>PagerDuty</t>
  </si>
  <si>
    <t>Scoro</t>
  </si>
  <si>
    <t>Inmobi</t>
  </si>
  <si>
    <t>Booktopia</t>
  </si>
  <si>
    <t>Camp K12</t>
  </si>
  <si>
    <t>Gemini</t>
  </si>
  <si>
    <t>Yext</t>
  </si>
  <si>
    <t>BUX</t>
  </si>
  <si>
    <t>MediBuddy</t>
  </si>
  <si>
    <t>BitTorrent</t>
  </si>
  <si>
    <t>Karat</t>
  </si>
  <si>
    <t>Edifecs</t>
  </si>
  <si>
    <t>Avalara</t>
  </si>
  <si>
    <t>Cyteir Therapeutics</t>
  </si>
  <si>
    <t>Morning Consult</t>
  </si>
  <si>
    <t>TikTok</t>
  </si>
  <si>
    <t>Zappos</t>
  </si>
  <si>
    <t>Capital One</t>
  </si>
  <si>
    <t xml:space="preserve">WeWork 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</si>
  <si>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</si>
  <si>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</si>
  <si>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</si>
  <si>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</si>
  <si>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</si>
  <si>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</si>
  <si>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</si>
  <si>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</si>
  <si>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</si>
  <si>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</si>
  <si>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</si>
  <si>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</si>
  <si>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</si>
  <si>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</si>
  <si>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80 Acres Farms</t>
  </si>
  <si>
    <t>Aiven</t>
  </si>
  <si>
    <t>Bally's Interactive</t>
  </si>
  <si>
    <t>providence</t>
  </si>
  <si>
    <t>Betterfly</t>
  </si>
  <si>
    <t>santiago</t>
  </si>
  <si>
    <t>Chile</t>
  </si>
  <si>
    <t>Cazoo</t>
  </si>
  <si>
    <t>Coda</t>
  </si>
  <si>
    <t>Cypress.io</t>
  </si>
  <si>
    <t>Lucid Diagnostics</t>
  </si>
  <si>
    <t>Mavenir</t>
  </si>
  <si>
    <t>dallas</t>
  </si>
  <si>
    <t>Redbubble</t>
  </si>
  <si>
    <t>Clutch</t>
  </si>
  <si>
    <t>Tul</t>
  </si>
  <si>
    <t>bogota</t>
  </si>
  <si>
    <t>Colombia</t>
  </si>
  <si>
    <t>Luxury Presence</t>
  </si>
  <si>
    <t>RingCentral</t>
  </si>
  <si>
    <t>Fishbrain</t>
  </si>
  <si>
    <t>GoMechanic</t>
  </si>
  <si>
    <t>LiveVox</t>
  </si>
  <si>
    <t>Oracle</t>
  </si>
  <si>
    <t>Rappi</t>
  </si>
  <si>
    <t>RateGenius</t>
  </si>
  <si>
    <t>XP</t>
  </si>
  <si>
    <t>PagBank</t>
  </si>
  <si>
    <t>Gramophone</t>
  </si>
  <si>
    <t>indore</t>
  </si>
  <si>
    <t>Dunzo</t>
  </si>
  <si>
    <t>Ignition</t>
  </si>
  <si>
    <t>Rebel Foods</t>
  </si>
  <si>
    <t xml:space="preserve">Captain Fresh </t>
  </si>
  <si>
    <t>DeHaat</t>
  </si>
  <si>
    <t>patna</t>
  </si>
  <si>
    <t>Black Shark</t>
  </si>
  <si>
    <t>Ola</t>
  </si>
  <si>
    <t xml:space="preserve">Bonterra </t>
  </si>
  <si>
    <t>Vial</t>
  </si>
  <si>
    <t>Arch Oncology</t>
  </si>
  <si>
    <t>brisbane</t>
  </si>
  <si>
    <t>CoSchedule</t>
  </si>
  <si>
    <t>bismarck</t>
  </si>
  <si>
    <t>GoCanvas</t>
  </si>
  <si>
    <t>Jellyfish</t>
  </si>
  <si>
    <t>Skit.ai</t>
  </si>
  <si>
    <t>Cashfree Payments</t>
  </si>
  <si>
    <t>Mapbox</t>
  </si>
  <si>
    <t>Definitive Healthcare</t>
  </si>
  <si>
    <t>Akili Labs</t>
  </si>
  <si>
    <t>baltimore</t>
  </si>
  <si>
    <t>Career Karma</t>
  </si>
  <si>
    <t>Lattice</t>
  </si>
  <si>
    <t>Life360</t>
  </si>
  <si>
    <t>Rock Content</t>
  </si>
  <si>
    <t>Verily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</si>
  <si>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</si>
  <si>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</si>
  <si>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</si>
  <si>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</si>
  <si>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</si>
  <si>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</si>
  <si>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</si>
  <si>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</si>
  <si>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Informatica</t>
  </si>
  <si>
    <t>Till Payments</t>
  </si>
  <si>
    <t>LEAD</t>
  </si>
  <si>
    <t>Relevel</t>
  </si>
  <si>
    <t>100 Thieves</t>
  </si>
  <si>
    <t>Beamery</t>
  </si>
  <si>
    <t>Cart.com</t>
  </si>
  <si>
    <t>Citrix</t>
  </si>
  <si>
    <t>Esper</t>
  </si>
  <si>
    <t>WHOOP</t>
  </si>
  <si>
    <t>Century Therapeutics</t>
  </si>
  <si>
    <t>Editas Medicine</t>
  </si>
  <si>
    <t>Scale AI</t>
  </si>
  <si>
    <t>Carbon Health</t>
  </si>
  <si>
    <t>Aware</t>
  </si>
  <si>
    <t>CareerArc</t>
  </si>
  <si>
    <t>CreateMe</t>
  </si>
  <si>
    <t>Lantern</t>
  </si>
  <si>
    <t>grand rapids</t>
  </si>
  <si>
    <t>Mojo Vision</t>
  </si>
  <si>
    <t>SuperRare</t>
  </si>
  <si>
    <t>Cue</t>
  </si>
  <si>
    <t>Genesis</t>
  </si>
  <si>
    <t>Attentive</t>
  </si>
  <si>
    <t>Compass</t>
  </si>
  <si>
    <t>Megaport</t>
  </si>
  <si>
    <t>Stitch Fix</t>
  </si>
  <si>
    <t>Butterfly Network</t>
  </si>
  <si>
    <t>Vimeo</t>
  </si>
  <si>
    <t>Wyre</t>
  </si>
  <si>
    <t>Pegasystems</t>
  </si>
  <si>
    <t>Harappa</t>
  </si>
  <si>
    <t>ByteDance</t>
  </si>
  <si>
    <t>shanghai</t>
  </si>
  <si>
    <t>Amdocs</t>
  </si>
  <si>
    <t>Bilibili</t>
  </si>
  <si>
    <t>Octopus Network</t>
  </si>
  <si>
    <t>beau vallon</t>
  </si>
  <si>
    <t>Seychelles</t>
  </si>
  <si>
    <t>PayU</t>
  </si>
  <si>
    <t>Willow</t>
  </si>
  <si>
    <t>Zoopla</t>
  </si>
  <si>
    <t>Qualcomm</t>
  </si>
  <si>
    <t>Lendis</t>
  </si>
  <si>
    <t>StreetBees</t>
  </si>
  <si>
    <t>Zhihu</t>
  </si>
  <si>
    <t>Health IQ</t>
  </si>
  <si>
    <t>Xiaomi</t>
  </si>
  <si>
    <t>YourGrocer</t>
  </si>
  <si>
    <t xml:space="preserve"> E Inc.</t>
  </si>
  <si>
    <t>Autograph</t>
  </si>
  <si>
    <t>Improbable</t>
  </si>
  <si>
    <t>Modern Treasury</t>
  </si>
  <si>
    <t>Reach</t>
  </si>
  <si>
    <t>SonderMind</t>
  </si>
  <si>
    <t>Apollo</t>
  </si>
  <si>
    <t>GoStudent</t>
  </si>
  <si>
    <t>vienna</t>
  </si>
  <si>
    <t>Austria</t>
  </si>
  <si>
    <t>Quanergy Systems</t>
  </si>
  <si>
    <t>Landing</t>
  </si>
  <si>
    <t>birmingham</t>
  </si>
  <si>
    <t>Viant</t>
  </si>
  <si>
    <t>TaxBit</t>
  </si>
  <si>
    <t>Freshly</t>
  </si>
  <si>
    <t>Balto</t>
  </si>
  <si>
    <t>Caribou</t>
  </si>
  <si>
    <t>Autobooks</t>
  </si>
  <si>
    <t>Convene</t>
  </si>
  <si>
    <t>PharmEasy</t>
  </si>
  <si>
    <t>Playtika</t>
  </si>
  <si>
    <t>Share Now</t>
  </si>
  <si>
    <t>Brodmann17</t>
  </si>
  <si>
    <t>Digital Surge</t>
  </si>
  <si>
    <t>N-able Technologies</t>
  </si>
  <si>
    <t>ZenLedger</t>
  </si>
  <si>
    <t>Inscripta</t>
  </si>
  <si>
    <t>Bakkt</t>
  </si>
  <si>
    <t>Blue Apron</t>
  </si>
  <si>
    <t>FireHydrant</t>
  </si>
  <si>
    <t>Lenovo</t>
  </si>
  <si>
    <t>Nerdy</t>
  </si>
  <si>
    <t>Vanta</t>
  </si>
  <si>
    <t>Vedantu</t>
  </si>
  <si>
    <t>Recur Forever</t>
  </si>
  <si>
    <t>CircleCI</t>
  </si>
  <si>
    <t>Sayurbox</t>
  </si>
  <si>
    <t>Zywave</t>
  </si>
  <si>
    <t>milwaukee</t>
  </si>
  <si>
    <t>Weedmaps</t>
  </si>
  <si>
    <t>Adobe</t>
  </si>
  <si>
    <t>Koinly</t>
  </si>
  <si>
    <t>Filevine</t>
  </si>
  <si>
    <t>Moove</t>
  </si>
  <si>
    <t>Nextiva</t>
  </si>
  <si>
    <t>OneStudyTeam</t>
  </si>
  <si>
    <t>Zuora</t>
  </si>
  <si>
    <t>Swyftx</t>
  </si>
  <si>
    <t>Elemy</t>
  </si>
  <si>
    <t>Route</t>
  </si>
  <si>
    <t>OYO</t>
  </si>
  <si>
    <t>HealthifyMe</t>
  </si>
  <si>
    <t>Bybit</t>
  </si>
  <si>
    <t>Cognyte</t>
  </si>
  <si>
    <t>Homebound</t>
  </si>
  <si>
    <t>Lora DiCarlo</t>
  </si>
  <si>
    <t>bend</t>
  </si>
  <si>
    <t>BloomTech</t>
  </si>
  <si>
    <t>Podium</t>
  </si>
  <si>
    <t>SQZ Biotech</t>
  </si>
  <si>
    <t>Strava</t>
  </si>
  <si>
    <t>Synlogic</t>
  </si>
  <si>
    <t>Yapily</t>
  </si>
  <si>
    <t>StudySmarter</t>
  </si>
  <si>
    <t>Etermax</t>
  </si>
  <si>
    <t>Elastic</t>
  </si>
  <si>
    <t>Motional</t>
  </si>
  <si>
    <t>Sana</t>
  </si>
  <si>
    <t>Venafi</t>
  </si>
  <si>
    <t>Bitso</t>
  </si>
  <si>
    <t>Mexico</t>
  </si>
  <si>
    <t>Bitfront</t>
  </si>
  <si>
    <t>Codexis</t>
  </si>
  <si>
    <t>Firework</t>
  </si>
  <si>
    <t>Lazerpay</t>
  </si>
  <si>
    <t>MessageBird</t>
  </si>
  <si>
    <t>Plerk</t>
  </si>
  <si>
    <t>guadalajara</t>
  </si>
  <si>
    <t>Proton.ai</t>
  </si>
  <si>
    <t>Hirect</t>
  </si>
  <si>
    <t>BlockFi</t>
  </si>
  <si>
    <t>FutureLearn</t>
  </si>
  <si>
    <t>Inspectify</t>
  </si>
  <si>
    <t>Ledn</t>
  </si>
  <si>
    <t>NCX</t>
  </si>
  <si>
    <t>Change Invest</t>
  </si>
  <si>
    <t>Zilch</t>
  </si>
  <si>
    <t>Menulog</t>
  </si>
  <si>
    <t>Utopia Music</t>
  </si>
  <si>
    <t>zug</t>
  </si>
  <si>
    <t>Switzerland</t>
  </si>
  <si>
    <t>Assure</t>
  </si>
  <si>
    <t>GoodGood</t>
  </si>
  <si>
    <t>SWVL</t>
  </si>
  <si>
    <t>cairo</t>
  </si>
  <si>
    <t>Egypt</t>
  </si>
  <si>
    <t>Western Digital</t>
  </si>
  <si>
    <t>Flash Coffee</t>
  </si>
  <si>
    <t>Natera</t>
  </si>
  <si>
    <t>Rapyd</t>
  </si>
  <si>
    <t>Devo</t>
  </si>
  <si>
    <t>GloriFi</t>
  </si>
  <si>
    <t>Splyt</t>
  </si>
  <si>
    <t>Kavak</t>
  </si>
  <si>
    <t>Metaplex</t>
  </si>
  <si>
    <t>Ruangguru</t>
  </si>
  <si>
    <t>StoryBlocks</t>
  </si>
  <si>
    <t>Unchained Capital</t>
  </si>
  <si>
    <t>Orchard</t>
  </si>
  <si>
    <t>Homepoint</t>
  </si>
  <si>
    <t>Chili Piper</t>
  </si>
  <si>
    <t>Kandji</t>
  </si>
  <si>
    <t>Morning Brew</t>
  </si>
  <si>
    <t>Symend</t>
  </si>
  <si>
    <t>D2L</t>
  </si>
  <si>
    <t>Dance</t>
  </si>
  <si>
    <t>Homeward</t>
  </si>
  <si>
    <t>Hopin</t>
  </si>
  <si>
    <t>Infogrid</t>
  </si>
  <si>
    <t>Kite</t>
  </si>
  <si>
    <t>Productboard</t>
  </si>
  <si>
    <t>Properly</t>
  </si>
  <si>
    <t>Protocol</t>
  </si>
  <si>
    <t>The Zebra</t>
  </si>
  <si>
    <t>Viber</t>
  </si>
  <si>
    <t>luxembourg</t>
  </si>
  <si>
    <t>Luxembourg</t>
  </si>
  <si>
    <t>Apollo Insurance</t>
  </si>
  <si>
    <t>Nirvana Money</t>
  </si>
  <si>
    <t>Oatly</t>
  </si>
  <si>
    <t>malmö</t>
  </si>
  <si>
    <t>OfferUp</t>
  </si>
  <si>
    <t>Outside</t>
  </si>
  <si>
    <t>Rubicon Technologies</t>
  </si>
  <si>
    <t>lexington</t>
  </si>
  <si>
    <t>Typeform</t>
  </si>
  <si>
    <t>Whispir</t>
  </si>
  <si>
    <t>Sema4</t>
  </si>
  <si>
    <t>stamford</t>
  </si>
  <si>
    <t xml:space="preserve">Science 37 </t>
  </si>
  <si>
    <t>Cardlytics</t>
  </si>
  <si>
    <t>Nestcoin</t>
  </si>
  <si>
    <t>Shopee</t>
  </si>
  <si>
    <t>Tricida</t>
  </si>
  <si>
    <t>Chipax</t>
  </si>
  <si>
    <t>Juniper</t>
  </si>
  <si>
    <t>Offerpad</t>
  </si>
  <si>
    <t>Wistia</t>
  </si>
  <si>
    <t>Avast</t>
  </si>
  <si>
    <t>Reforge</t>
  </si>
  <si>
    <t>SendCloud</t>
  </si>
  <si>
    <t>eindhoven</t>
  </si>
  <si>
    <t>Voly</t>
  </si>
  <si>
    <t>Wavely</t>
  </si>
  <si>
    <t>ZenBusiness</t>
  </si>
  <si>
    <t>Cameo</t>
  </si>
  <si>
    <t>HighRadius</t>
  </si>
  <si>
    <t>Amobee</t>
  </si>
  <si>
    <t>CloudFactory</t>
  </si>
  <si>
    <t>Coursera</t>
  </si>
  <si>
    <t>Faze Medicines</t>
  </si>
  <si>
    <t>EverBridge</t>
  </si>
  <si>
    <t>Astra</t>
  </si>
  <si>
    <t>Beat</t>
  </si>
  <si>
    <t>athens</t>
  </si>
  <si>
    <t>Greece</t>
  </si>
  <si>
    <t>NanoString</t>
  </si>
  <si>
    <t>SADA</t>
  </si>
  <si>
    <t>Code42</t>
  </si>
  <si>
    <t>minneapolis</t>
  </si>
  <si>
    <t>Domino Data Lab</t>
  </si>
  <si>
    <t>Brainly</t>
  </si>
  <si>
    <t>krakow</t>
  </si>
  <si>
    <t>Poland</t>
  </si>
  <si>
    <t>Practically</t>
  </si>
  <si>
    <t>hyderabad</t>
  </si>
  <si>
    <t>Udaan</t>
  </si>
  <si>
    <t>Benitago Group</t>
  </si>
  <si>
    <t>Mythical Games</t>
  </si>
  <si>
    <t>LendingTree</t>
  </si>
  <si>
    <t>CloudKitchens</t>
  </si>
  <si>
    <t>LiveRamp</t>
  </si>
  <si>
    <t>Provi</t>
  </si>
  <si>
    <t>Snapdocs</t>
  </si>
  <si>
    <t>Studio</t>
  </si>
  <si>
    <t>Digital Currency Gruop</t>
  </si>
  <si>
    <t>BitMEX</t>
  </si>
  <si>
    <t>non-u.s.</t>
  </si>
  <si>
    <t>Signicat</t>
  </si>
  <si>
    <t>trondheim</t>
  </si>
  <si>
    <t>Argo AI</t>
  </si>
  <si>
    <t>Booking.com</t>
  </si>
  <si>
    <t>Drop</t>
  </si>
  <si>
    <t>Tapps Games</t>
  </si>
  <si>
    <t>Brightline</t>
  </si>
  <si>
    <t>Help Scout</t>
  </si>
  <si>
    <t>Notarize</t>
  </si>
  <si>
    <t>Dukaan</t>
  </si>
  <si>
    <t>Advata</t>
  </si>
  <si>
    <t>Springlane</t>
  </si>
  <si>
    <t>düsseldorf</t>
  </si>
  <si>
    <t>GoNuts</t>
  </si>
  <si>
    <t>Spreetail</t>
  </si>
  <si>
    <t>GoFundMe</t>
  </si>
  <si>
    <t>Carbon</t>
  </si>
  <si>
    <t>Callisto Media</t>
  </si>
  <si>
    <t>McMakler</t>
  </si>
  <si>
    <t>F5</t>
  </si>
  <si>
    <t>Volta</t>
  </si>
  <si>
    <t>Sales Boomerang</t>
  </si>
  <si>
    <t>Roofstock</t>
  </si>
  <si>
    <t>Gopuff</t>
  </si>
  <si>
    <t>Clever Real Estate</t>
  </si>
  <si>
    <t>Collibra</t>
  </si>
  <si>
    <t>brussels</t>
  </si>
  <si>
    <t>Belgium</t>
  </si>
  <si>
    <t>Side</t>
  </si>
  <si>
    <t>Ada Health</t>
  </si>
  <si>
    <t>Tiendanube</t>
  </si>
  <si>
    <t>Nuri</t>
  </si>
  <si>
    <t>Huawei</t>
  </si>
  <si>
    <t>Flux Systems</t>
  </si>
  <si>
    <t>Qin1</t>
  </si>
  <si>
    <t>noida</t>
  </si>
  <si>
    <t>ExtraHop</t>
  </si>
  <si>
    <t>Sinch</t>
  </si>
  <si>
    <t>MX</t>
  </si>
  <si>
    <t>Sketch</t>
  </si>
  <si>
    <t>the hague</t>
  </si>
  <si>
    <t>Emitwise</t>
  </si>
  <si>
    <t>GSR</t>
  </si>
  <si>
    <t>hong kong</t>
  </si>
  <si>
    <t>Hong Kong</t>
  </si>
  <si>
    <t>VanHack</t>
  </si>
  <si>
    <t>HelloFresh</t>
  </si>
  <si>
    <t>Nyriad</t>
  </si>
  <si>
    <t>Rev.com</t>
  </si>
  <si>
    <t>Turnitin</t>
  </si>
  <si>
    <t>Atome</t>
  </si>
  <si>
    <t>First AML</t>
  </si>
  <si>
    <t>auckland</t>
  </si>
  <si>
    <t>New Zealand</t>
  </si>
  <si>
    <t>Foresight Insurance</t>
  </si>
  <si>
    <t>TwinStrand</t>
  </si>
  <si>
    <t>Fivetran</t>
  </si>
  <si>
    <t>Xendit</t>
  </si>
  <si>
    <t>Zoomo</t>
  </si>
  <si>
    <t>ActiveCampaign</t>
  </si>
  <si>
    <t>Tempo</t>
  </si>
  <si>
    <t>WazirX</t>
  </si>
  <si>
    <t>Carsome</t>
  </si>
  <si>
    <t>kuala lumpur</t>
  </si>
  <si>
    <t>Malaysia</t>
  </si>
  <si>
    <t>Pastel</t>
  </si>
  <si>
    <t>Truepill</t>
  </si>
  <si>
    <t>Westwing</t>
  </si>
  <si>
    <t>Solarisbank</t>
  </si>
  <si>
    <t>Zenjob</t>
  </si>
  <si>
    <t>Front</t>
  </si>
  <si>
    <t>Graphcore</t>
  </si>
  <si>
    <t>Instacart</t>
  </si>
  <si>
    <t>Konfio</t>
  </si>
  <si>
    <t>Pesto</t>
  </si>
  <si>
    <t>Klarna</t>
  </si>
  <si>
    <t>Made.com</t>
  </si>
  <si>
    <t>Candidate Labs</t>
  </si>
  <si>
    <t>Curative</t>
  </si>
  <si>
    <t>Ouster</t>
  </si>
  <si>
    <t>VideoAmp</t>
  </si>
  <si>
    <t>DayTwo</t>
  </si>
  <si>
    <t>NextRoll</t>
  </si>
  <si>
    <t>Netflix</t>
  </si>
  <si>
    <t>Bitrise</t>
  </si>
  <si>
    <t>budapest</t>
  </si>
  <si>
    <t>Hungary</t>
  </si>
  <si>
    <t>FullStory</t>
  </si>
  <si>
    <t>Propzy</t>
  </si>
  <si>
    <t>ho chi minh city</t>
  </si>
  <si>
    <t>Vietnam</t>
  </si>
  <si>
    <t>Quicko</t>
  </si>
  <si>
    <t>Mode Analytics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</si>
  <si>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</si>
  <si>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</si>
  <si>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</si>
  <si>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</si>
  <si>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</si>
  <si>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</si>
  <si>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</si>
  <si>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</si>
  <si>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</si>
  <si>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</si>
  <si>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</si>
  <si>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</si>
  <si>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Genome Medical</t>
  </si>
  <si>
    <t>BigBear.ai</t>
  </si>
  <si>
    <t>Realtor.com</t>
  </si>
  <si>
    <t>Uber</t>
  </si>
  <si>
    <t>vilnius</t>
  </si>
  <si>
    <t>Lithuania</t>
  </si>
  <si>
    <t>Rupeek</t>
  </si>
  <si>
    <t>Firebolt</t>
  </si>
  <si>
    <t>Xsight Labs</t>
  </si>
  <si>
    <t>Juniper Square</t>
  </si>
  <si>
    <t>Medium</t>
  </si>
  <si>
    <t>Sea</t>
  </si>
  <si>
    <t>Shopify</t>
  </si>
  <si>
    <t>ottawa</t>
  </si>
  <si>
    <t>Hedvig</t>
  </si>
  <si>
    <t>Koo</t>
  </si>
  <si>
    <t>Artnight</t>
  </si>
  <si>
    <t>Snagajob</t>
  </si>
  <si>
    <t>richmond</t>
  </si>
  <si>
    <t>The Wing</t>
  </si>
  <si>
    <t>Viamo</t>
  </si>
  <si>
    <t>accra</t>
  </si>
  <si>
    <t>Ghana</t>
  </si>
  <si>
    <t>Meesho</t>
  </si>
  <si>
    <t>Fungible</t>
  </si>
  <si>
    <t>Skillz</t>
  </si>
  <si>
    <t>Zymergen</t>
  </si>
  <si>
    <t>Better.com</t>
  </si>
  <si>
    <t>FreshDirect</t>
  </si>
  <si>
    <t>Loja Integrada</t>
  </si>
  <si>
    <t>Impact.com</t>
  </si>
  <si>
    <t>ShipBob</t>
  </si>
  <si>
    <t>Pix</t>
  </si>
  <si>
    <t>DataRobot</t>
  </si>
  <si>
    <t>Kogan</t>
  </si>
  <si>
    <t>Skillshare</t>
  </si>
  <si>
    <t>Mr. Yum</t>
  </si>
  <si>
    <t>ShopX</t>
  </si>
  <si>
    <t>Hodlnaut</t>
  </si>
  <si>
    <t>Petal</t>
  </si>
  <si>
    <t>Thirty Madison</t>
  </si>
  <si>
    <t>Vendasta</t>
  </si>
  <si>
    <t>saskatoon</t>
  </si>
  <si>
    <t>Fluke</t>
  </si>
  <si>
    <t>Tempo Automation</t>
  </si>
  <si>
    <t>Warren</t>
  </si>
  <si>
    <t>porto alegre</t>
  </si>
  <si>
    <t>Pliops</t>
  </si>
  <si>
    <t>Tel Aviv</t>
  </si>
  <si>
    <t>Woven</t>
  </si>
  <si>
    <t>Indianapolis</t>
  </si>
  <si>
    <t>Edmodo</t>
  </si>
  <si>
    <t>SF Bay Area</t>
  </si>
  <si>
    <t>Updater</t>
  </si>
  <si>
    <t>New York City</t>
  </si>
  <si>
    <t>Stamford</t>
  </si>
  <si>
    <t>ContraFect</t>
  </si>
  <si>
    <t>ThredUp</t>
  </si>
  <si>
    <t>Chicago</t>
  </si>
  <si>
    <t>Anywell</t>
  </si>
  <si>
    <t>Almanac</t>
  </si>
  <si>
    <t>Core Scientific</t>
  </si>
  <si>
    <t>Austin</t>
  </si>
  <si>
    <t>Orbit</t>
  </si>
  <si>
    <t>Calm</t>
  </si>
  <si>
    <t>FourKites</t>
  </si>
  <si>
    <t>Marketforce</t>
  </si>
  <si>
    <t>Nairobi</t>
  </si>
  <si>
    <t>Santiago</t>
  </si>
  <si>
    <t>Expert360</t>
  </si>
  <si>
    <t>Sydney</t>
  </si>
  <si>
    <t>Guidewire</t>
  </si>
  <si>
    <t>Trybe</t>
  </si>
  <si>
    <t>Sao Paulo</t>
  </si>
  <si>
    <t>Permutive</t>
  </si>
  <si>
    <t>London</t>
  </si>
  <si>
    <t>Pollen</t>
  </si>
  <si>
    <t>Vedanta Biosciences</t>
  </si>
  <si>
    <t>Boston</t>
  </si>
  <si>
    <t>GoHealth</t>
  </si>
  <si>
    <t>Vancouver</t>
  </si>
  <si>
    <t>Nutanix</t>
  </si>
  <si>
    <t>Quanterix</t>
  </si>
  <si>
    <t>MadeiraMadeira</t>
  </si>
  <si>
    <t>Curitiba</t>
  </si>
  <si>
    <t>Melio</t>
  </si>
  <si>
    <t>Linktree</t>
  </si>
  <si>
    <t>Melbourne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</si>
  <si>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</si>
  <si>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</si>
  <si>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</si>
  <si>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</si>
  <si>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</si>
  <si>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</si>
  <si>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</si>
  <si>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</si>
  <si>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Los Angeles</t>
  </si>
  <si>
    <t>Warby Parker</t>
  </si>
  <si>
    <t>Labelbox</t>
  </si>
  <si>
    <t>Perion</t>
  </si>
  <si>
    <t>Daily Harvest</t>
  </si>
  <si>
    <t>Mejuri</t>
  </si>
  <si>
    <t>Toronto</t>
  </si>
  <si>
    <t>Uberflip</t>
  </si>
  <si>
    <t>Slync</t>
  </si>
  <si>
    <t>Dallas</t>
  </si>
  <si>
    <t>Article</t>
  </si>
  <si>
    <t>Jam City</t>
  </si>
  <si>
    <t>10X Genomics</t>
  </si>
  <si>
    <t>Mumbai</t>
  </si>
  <si>
    <t>On Deck</t>
  </si>
  <si>
    <t>Montreal</t>
  </si>
  <si>
    <t>Nomad</t>
  </si>
  <si>
    <t>StubHub</t>
  </si>
  <si>
    <t>Zenius</t>
  </si>
  <si>
    <t>Jakarta</t>
  </si>
  <si>
    <t>Healthcare.com</t>
  </si>
  <si>
    <t>Miami</t>
  </si>
  <si>
    <t>Unbounce</t>
  </si>
  <si>
    <t>The Org</t>
  </si>
  <si>
    <t>New Delhi</t>
  </si>
  <si>
    <t>CarDekho</t>
  </si>
  <si>
    <t>Gurugram</t>
  </si>
  <si>
    <t>Puppet</t>
  </si>
  <si>
    <t>Portland</t>
  </si>
  <si>
    <t>SoundCloud</t>
  </si>
  <si>
    <t>Berlin</t>
  </si>
  <si>
    <t>Talkwalker</t>
  </si>
  <si>
    <t>Robinhood</t>
  </si>
  <si>
    <t>Latch</t>
  </si>
  <si>
    <t>Bengaluru</t>
  </si>
  <si>
    <t>Seegrid</t>
  </si>
  <si>
    <t>Pittsburgh</t>
  </si>
  <si>
    <t>Nylas</t>
  </si>
  <si>
    <t>Outreach</t>
  </si>
  <si>
    <t>Seattle</t>
  </si>
  <si>
    <t>Sendy</t>
  </si>
  <si>
    <t>The Predictive Index</t>
  </si>
  <si>
    <t>Stedi</t>
  </si>
  <si>
    <t>Boulder</t>
  </si>
  <si>
    <t>Glossier</t>
  </si>
  <si>
    <t>New Haven</t>
  </si>
  <si>
    <t>FuboTV</t>
  </si>
  <si>
    <t>Hash</t>
  </si>
  <si>
    <t>Classkick</t>
  </si>
  <si>
    <t>OnlyFans</t>
  </si>
  <si>
    <t>Perceptive Automata</t>
  </si>
  <si>
    <t>Whereby</t>
  </si>
  <si>
    <t>Oslo</t>
  </si>
  <si>
    <t>Metigy</t>
  </si>
  <si>
    <t>Gatherly</t>
  </si>
  <si>
    <t>Atlanta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</si>
  <si>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</si>
  <si>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</si>
  <si>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</si>
  <si>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</si>
  <si>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</si>
  <si>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</si>
  <si>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</si>
  <si>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</si>
  <si>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Beijing</t>
  </si>
  <si>
    <t>Yabonza</t>
  </si>
  <si>
    <t>Metromile</t>
  </si>
  <si>
    <t>Laybuy</t>
  </si>
  <si>
    <t>Auckland</t>
  </si>
  <si>
    <t>Allbirds</t>
  </si>
  <si>
    <t>TextNow</t>
  </si>
  <si>
    <t>Waterloo</t>
  </si>
  <si>
    <t>2U</t>
  </si>
  <si>
    <t>Washington D.C.</t>
  </si>
  <si>
    <t>Bikayi</t>
  </si>
  <si>
    <t>Brainbase</t>
  </si>
  <si>
    <t>Change.org</t>
  </si>
  <si>
    <t>Tapas Media</t>
  </si>
  <si>
    <t>Turntide</t>
  </si>
  <si>
    <t>Detroit</t>
  </si>
  <si>
    <t>Coinsquare</t>
  </si>
  <si>
    <t>Skai</t>
  </si>
  <si>
    <t>Ottawa</t>
  </si>
  <si>
    <t>Fiverr</t>
  </si>
  <si>
    <t>InDebted</t>
  </si>
  <si>
    <t>Outbrain</t>
  </si>
  <si>
    <t>Dover</t>
  </si>
  <si>
    <t>Immutable</t>
  </si>
  <si>
    <t xml:space="preserve">Pear Therapeutics </t>
  </si>
  <si>
    <t xml:space="preserve"> Included Health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</si>
  <si>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</si>
  <si>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</si>
  <si>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</si>
  <si>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</si>
  <si>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</si>
  <si>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</si>
  <si>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</si>
  <si>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</si>
  <si>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Lehi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</si>
  <si>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</si>
  <si>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</si>
  <si>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</si>
  <si>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</si>
  <si>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</si>
  <si>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</si>
  <si>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</si>
  <si>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</si>
  <si>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</si>
  <si>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</si>
  <si>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</si>
  <si>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</si>
  <si>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Amsterdam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</si>
  <si>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</si>
  <si>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</si>
  <si>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</si>
  <si>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</si>
  <si>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</si>
  <si>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</si>
  <si>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</si>
  <si>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</si>
  <si>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</si>
  <si>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</si>
  <si>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Columbus</t>
  </si>
  <si>
    <t>M1</t>
  </si>
  <si>
    <t>SellerX</t>
  </si>
  <si>
    <t>Stint</t>
  </si>
  <si>
    <t>Capsule</t>
  </si>
  <si>
    <t>PACT Pharma</t>
  </si>
  <si>
    <t>Lusha</t>
  </si>
  <si>
    <t>Bright Money</t>
  </si>
  <si>
    <t>Project44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</si>
  <si>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</si>
  <si>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</si>
  <si>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</si>
  <si>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</si>
  <si>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</si>
  <si>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</si>
  <si>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</si>
  <si>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</si>
  <si>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</si>
  <si>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</si>
  <si>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</si>
  <si>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</si>
  <si>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</si>
  <si>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</si>
  <si>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</si>
  <si>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</si>
  <si>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</si>
  <si>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</si>
  <si>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</si>
  <si>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</si>
  <si>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Philadelphia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</si>
  <si>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</si>
  <si>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</si>
  <si>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</si>
  <si>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</si>
  <si>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</si>
  <si>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</si>
  <si>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</si>
  <si>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</si>
  <si>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</si>
  <si>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</si>
  <si>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</si>
  <si>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</si>
  <si>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Denver</t>
  </si>
  <si>
    <t>PuduTech</t>
  </si>
  <si>
    <t>Shenzen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</si>
  <si>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</si>
  <si>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</si>
  <si>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</si>
  <si>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</si>
  <si>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</si>
  <si>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</si>
  <si>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</si>
  <si>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</si>
  <si>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</si>
  <si>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</si>
  <si>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</si>
  <si>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</si>
  <si>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</si>
  <si>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</si>
  <si>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</si>
  <si>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</si>
  <si>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</si>
  <si>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</si>
  <si>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Jerusalem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</si>
  <si>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</si>
  <si>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</si>
  <si>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</si>
  <si>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</si>
  <si>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</si>
  <si>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</si>
  <si>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</si>
  <si>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</si>
  <si>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Brisbane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</si>
  <si>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</si>
  <si>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</si>
  <si>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</si>
  <si>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</si>
  <si>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</si>
  <si>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</si>
  <si>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</si>
  <si>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</si>
  <si>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</si>
  <si>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</si>
  <si>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</si>
  <si>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Hamburg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</si>
  <si>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</si>
  <si>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</si>
  <si>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</si>
  <si>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</si>
  <si>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</si>
  <si>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</si>
  <si>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</si>
  <si>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</si>
  <si>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</si>
  <si>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</si>
  <si>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</si>
  <si>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</si>
  <si>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</si>
  <si>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</si>
  <si>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</si>
  <si>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</si>
  <si>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</si>
  <si>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</si>
  <si>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</si>
  <si>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WhiteHat Jr</t>
  </si>
  <si>
    <t>StockX</t>
  </si>
  <si>
    <t>Sidecar Health</t>
  </si>
  <si>
    <t>Vezeeta</t>
  </si>
  <si>
    <t>Dubai</t>
  </si>
  <si>
    <t>United Arab Emirates</t>
  </si>
  <si>
    <t>Bright Machines</t>
  </si>
  <si>
    <t>HealthMatch</t>
  </si>
  <si>
    <t>Nova Benefits</t>
  </si>
  <si>
    <t>Una Brands</t>
  </si>
  <si>
    <t>AppLovin</t>
  </si>
  <si>
    <t>San Diego</t>
  </si>
  <si>
    <t>Banxa</t>
  </si>
  <si>
    <t>SafeGraph</t>
  </si>
  <si>
    <t>Amount</t>
  </si>
  <si>
    <t>Postscript</t>
  </si>
  <si>
    <t>Bitpanda</t>
  </si>
  <si>
    <t>Vienna</t>
  </si>
  <si>
    <t>Sunday</t>
  </si>
  <si>
    <t>Bestow</t>
  </si>
  <si>
    <t>Ethos Life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</si>
  <si>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</si>
  <si>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</si>
  <si>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</si>
  <si>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</si>
  <si>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</si>
  <si>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</si>
  <si>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</si>
  <si>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</si>
  <si>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</si>
  <si>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</si>
  <si>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MasterClass</t>
  </si>
  <si>
    <t>IronNet</t>
  </si>
  <si>
    <t>Bungalow</t>
  </si>
  <si>
    <t>Superpedestrian</t>
  </si>
  <si>
    <t>Stockholm</t>
  </si>
  <si>
    <t>St. Louis</t>
  </si>
  <si>
    <t>Ritual</t>
  </si>
  <si>
    <t>Mindgeek</t>
  </si>
  <si>
    <t>Ebanx</t>
  </si>
  <si>
    <t>TaskUs</t>
  </si>
  <si>
    <t>Community</t>
  </si>
  <si>
    <t>Sourcegraph</t>
  </si>
  <si>
    <t>Frubana</t>
  </si>
  <si>
    <t>Bogota</t>
  </si>
  <si>
    <t>SuperLearn</t>
  </si>
  <si>
    <t>Tray.io</t>
  </si>
  <si>
    <t>SummerBio</t>
  </si>
  <si>
    <t>Aqgromalin</t>
  </si>
  <si>
    <t>Chennai</t>
  </si>
  <si>
    <t>Bonsai</t>
  </si>
  <si>
    <t>Buzzer</t>
  </si>
  <si>
    <t>CityMall</t>
  </si>
  <si>
    <t>BitOasis</t>
  </si>
  <si>
    <t>Bytedance</t>
  </si>
  <si>
    <t>Shanghai</t>
  </si>
  <si>
    <t>Reno</t>
  </si>
  <si>
    <t>Finite State</t>
  </si>
  <si>
    <t>JOKR</t>
  </si>
  <si>
    <t>Zumper</t>
  </si>
  <si>
    <t>Circulo Health</t>
  </si>
  <si>
    <t>Swappie</t>
  </si>
  <si>
    <t>Helsinki</t>
  </si>
  <si>
    <t>Wealthsimple</t>
  </si>
  <si>
    <t>Weee!</t>
  </si>
  <si>
    <t>Elementor</t>
  </si>
  <si>
    <t>Tonkean</t>
  </si>
  <si>
    <t>Airtame</t>
  </si>
  <si>
    <t>Copenhagen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</si>
  <si>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</si>
  <si>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</si>
  <si>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</si>
  <si>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</si>
  <si>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</si>
  <si>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</si>
  <si>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</si>
  <si>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</si>
  <si>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</si>
  <si>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</si>
  <si>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</si>
  <si>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</si>
  <si>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</si>
  <si>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</si>
  <si>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</si>
  <si>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</si>
  <si>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</si>
  <si>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</si>
  <si>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</si>
  <si>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</si>
  <si>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</si>
  <si>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</si>
  <si>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</si>
  <si>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</si>
  <si>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</si>
  <si>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</si>
  <si>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</si>
  <si>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</si>
  <si>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</si>
  <si>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</si>
  <si>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</si>
  <si>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Sonder</t>
  </si>
  <si>
    <t>iPrice Group</t>
  </si>
  <si>
    <t>Kuala Lumpur</t>
  </si>
  <si>
    <t>Memmo</t>
  </si>
  <si>
    <t>Lummo</t>
  </si>
  <si>
    <t>Bird</t>
  </si>
  <si>
    <t>ID.me</t>
  </si>
  <si>
    <t>KiwiCo</t>
  </si>
  <si>
    <t>Bond</t>
  </si>
  <si>
    <t>CyberCube</t>
  </si>
  <si>
    <t>Ho Chi Minh City</t>
  </si>
  <si>
    <t>Dutchie</t>
  </si>
  <si>
    <t>Bend</t>
  </si>
  <si>
    <t>Dublin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</si>
  <si>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</si>
  <si>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</si>
  <si>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</si>
  <si>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</si>
  <si>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</si>
  <si>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</si>
  <si>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</si>
  <si>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</si>
  <si>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</si>
  <si>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</si>
  <si>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</si>
  <si>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</si>
  <si>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</si>
  <si>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</si>
  <si>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</si>
  <si>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</si>
  <si>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</si>
  <si>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</si>
  <si>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</si>
  <si>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</si>
  <si>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</si>
  <si>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</si>
  <si>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</si>
  <si>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</si>
  <si>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</si>
  <si>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</si>
  <si>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</si>
  <si>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</si>
  <si>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</si>
  <si>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</si>
  <si>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</si>
  <si>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</si>
  <si>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</si>
  <si>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</si>
  <si>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BookClub</t>
  </si>
  <si>
    <t>Salt Lake City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</si>
  <si>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</si>
  <si>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</si>
  <si>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</si>
  <si>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</si>
  <si>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</si>
  <si>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</si>
  <si>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</si>
  <si>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</si>
  <si>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Mexico City</t>
  </si>
  <si>
    <t>Bucharest</t>
  </si>
  <si>
    <t>Romania</t>
  </si>
  <si>
    <t>Dazn</t>
  </si>
  <si>
    <t>Lacework</t>
  </si>
  <si>
    <t>PeerStreet</t>
  </si>
  <si>
    <t>Kontist</t>
  </si>
  <si>
    <t>Coterie Insurance</t>
  </si>
  <si>
    <t>Cincinnati</t>
  </si>
  <si>
    <t>Istanbul</t>
  </si>
  <si>
    <t>Turkey</t>
  </si>
  <si>
    <t>Zapp</t>
  </si>
  <si>
    <t>Buenbit</t>
  </si>
  <si>
    <t>Buenos Aires</t>
  </si>
  <si>
    <t>BeyondMinds</t>
  </si>
  <si>
    <t>ClickUp</t>
  </si>
  <si>
    <t>Airtime</t>
  </si>
  <si>
    <t>MFine</t>
  </si>
  <si>
    <t>Cars24</t>
  </si>
  <si>
    <t>Picsart</t>
  </si>
  <si>
    <t>Zak</t>
  </si>
  <si>
    <t>Zulily</t>
  </si>
  <si>
    <t>AliExpress Russia</t>
  </si>
  <si>
    <t>Moscow</t>
  </si>
  <si>
    <t>Russia</t>
  </si>
  <si>
    <t>Subspace</t>
  </si>
  <si>
    <t>Zwift</t>
  </si>
  <si>
    <t>Section4</t>
  </si>
  <si>
    <t>Tripwire</t>
  </si>
  <si>
    <t>Phoenix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</si>
  <si>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</si>
  <si>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</si>
  <si>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</si>
  <si>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</si>
  <si>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</si>
  <si>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</si>
  <si>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</si>
  <si>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</si>
  <si>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</si>
  <si>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</si>
  <si>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</si>
  <si>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Domestika</t>
  </si>
  <si>
    <t>Wahoo Fitness</t>
  </si>
  <si>
    <t>Clyde</t>
  </si>
  <si>
    <t>Xiaohongshu</t>
  </si>
  <si>
    <t>Facily</t>
  </si>
  <si>
    <t>Lemonade</t>
  </si>
  <si>
    <t>QuintoAndar</t>
  </si>
  <si>
    <t>Humble</t>
  </si>
  <si>
    <t>Halcyon Health</t>
  </si>
  <si>
    <t>Ahead</t>
  </si>
  <si>
    <t>Goodfood</t>
  </si>
  <si>
    <t>Calgary</t>
  </si>
  <si>
    <t>Workrise</t>
  </si>
  <si>
    <t>Fast</t>
  </si>
  <si>
    <t>Non-U.S.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</si>
  <si>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</si>
  <si>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</si>
  <si>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</si>
  <si>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</si>
  <si>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</si>
  <si>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</si>
  <si>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</si>
  <si>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</si>
  <si>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</si>
  <si>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</si>
  <si>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Minneapolis</t>
  </si>
  <si>
    <t>Adaptive Biotechnologies</t>
  </si>
  <si>
    <t>Hyperscience</t>
  </si>
  <si>
    <t>WeDoctor</t>
  </si>
  <si>
    <t>Logan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</si>
  <si>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</si>
  <si>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</si>
  <si>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</si>
  <si>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</si>
  <si>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</si>
  <si>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</si>
  <si>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</si>
  <si>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</si>
  <si>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</si>
  <si>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</si>
  <si>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</si>
  <si>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</si>
  <si>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</si>
  <si>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</si>
  <si>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</si>
  <si>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</si>
  <si>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</si>
  <si>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</si>
  <si>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</si>
  <si>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</si>
  <si>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</si>
  <si>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</si>
  <si>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Indigo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</si>
  <si>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</si>
  <si>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</si>
  <si>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</si>
  <si>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</si>
  <si>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</si>
  <si>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</si>
  <si>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</si>
  <si>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</si>
  <si>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</si>
  <si>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</si>
  <si>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</si>
  <si>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</si>
  <si>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</si>
  <si>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</si>
  <si>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</si>
  <si>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</si>
  <si>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Nashville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</si>
  <si>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</si>
  <si>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</si>
  <si>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</si>
  <si>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</si>
  <si>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</si>
  <si>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</si>
  <si>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</si>
  <si>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</si>
  <si>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</si>
  <si>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</si>
  <si>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</si>
  <si>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</si>
  <si>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</si>
  <si>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</si>
  <si>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</si>
  <si>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</si>
  <si>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</si>
  <si>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</si>
  <si>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Las Vegas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</si>
  <si>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</si>
  <si>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</si>
  <si>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</si>
  <si>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</si>
  <si>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</si>
  <si>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</si>
  <si>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</si>
  <si>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</si>
  <si>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</si>
  <si>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</si>
  <si>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</si>
  <si>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</si>
  <si>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</si>
  <si>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</si>
  <si>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</si>
  <si>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</si>
  <si>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</si>
  <si>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</si>
  <si>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</si>
  <si>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</si>
  <si>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</si>
  <si>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</si>
  <si>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</si>
  <si>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</si>
  <si>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</si>
  <si>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</si>
  <si>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</si>
  <si>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</si>
  <si>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</si>
  <si>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</si>
  <si>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</si>
  <si>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</si>
  <si>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</si>
  <si>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</si>
  <si>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</si>
  <si>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</si>
  <si>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Edinburgh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</si>
  <si>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</si>
  <si>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</si>
  <si>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</si>
  <si>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</si>
  <si>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</si>
  <si>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</si>
  <si>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</si>
  <si>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</si>
  <si>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</si>
  <si>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</si>
  <si>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</si>
  <si>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Munich</t>
  </si>
  <si>
    <t>Engine eCommerce</t>
  </si>
  <si>
    <t>Fayetteville</t>
  </si>
  <si>
    <t>Byton</t>
  </si>
  <si>
    <t>Sonos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</si>
  <si>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</si>
  <si>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</si>
  <si>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</si>
  <si>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</si>
  <si>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</si>
  <si>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</si>
  <si>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</si>
  <si>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</si>
  <si>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Grab</t>
  </si>
  <si>
    <t>Redox</t>
  </si>
  <si>
    <t>Madison</t>
  </si>
  <si>
    <t>Conga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</si>
  <si>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</si>
  <si>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</si>
  <si>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</si>
  <si>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</si>
  <si>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</si>
  <si>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</si>
  <si>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</si>
  <si>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</si>
  <si>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</si>
  <si>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</si>
  <si>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</si>
  <si>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</si>
  <si>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</si>
  <si>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</si>
  <si>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</si>
  <si>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</si>
  <si>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</si>
  <si>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</si>
  <si>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</si>
  <si>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</si>
  <si>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</si>
  <si>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</si>
  <si>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</si>
  <si>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</si>
  <si>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</si>
  <si>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</si>
  <si>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</si>
  <si>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</si>
  <si>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</si>
  <si>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</si>
  <si>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</si>
  <si>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</si>
  <si>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</si>
  <si>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</si>
  <si>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Paris</t>
  </si>
  <si>
    <t>Samsara</t>
  </si>
  <si>
    <t>Stay Alfred</t>
  </si>
  <si>
    <t>Livspace</t>
  </si>
  <si>
    <t>Dotscience</t>
  </si>
  <si>
    <t>Divvy</t>
  </si>
  <si>
    <t>Agoda</t>
  </si>
  <si>
    <t>Rubrik</t>
  </si>
  <si>
    <t>Intapp</t>
  </si>
  <si>
    <t>Datera</t>
  </si>
  <si>
    <t>Magicbricks</t>
  </si>
  <si>
    <t>Noida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</si>
  <si>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</si>
  <si>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</si>
  <si>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</si>
  <si>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</si>
  <si>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</si>
  <si>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</si>
  <si>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</si>
  <si>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</si>
  <si>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</si>
  <si>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</si>
  <si>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</si>
  <si>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</si>
  <si>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</si>
  <si>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</si>
  <si>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</si>
  <si>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</si>
  <si>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</si>
  <si>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</si>
  <si>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</si>
  <si>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</si>
  <si>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</si>
  <si>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</si>
  <si>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</si>
  <si>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</si>
  <si>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</si>
  <si>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</si>
  <si>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</si>
  <si>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</si>
  <si>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</si>
  <si>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</si>
  <si>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</si>
  <si>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</si>
  <si>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</si>
  <si>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</si>
  <si>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</si>
  <si>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</si>
  <si>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</si>
  <si>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</si>
  <si>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</si>
  <si>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</si>
  <si>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Lagos</t>
  </si>
  <si>
    <t>ThoughtSpot</t>
  </si>
  <si>
    <t>Airbnb</t>
  </si>
  <si>
    <t>Andela</t>
  </si>
  <si>
    <t>Stack Overflow</t>
  </si>
  <si>
    <t>Tallinn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</si>
  <si>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</si>
  <si>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</si>
  <si>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</si>
  <si>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</si>
  <si>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</si>
  <si>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</si>
  <si>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</si>
  <si>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</si>
  <si>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</si>
  <si>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</si>
  <si>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</si>
  <si>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</si>
  <si>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</si>
  <si>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</si>
  <si>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</si>
  <si>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</si>
  <si>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</si>
  <si>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</si>
  <si>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</si>
  <si>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</si>
  <si>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</si>
  <si>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</si>
  <si>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</si>
  <si>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Care.com</t>
  </si>
  <si>
    <t>AirMap</t>
  </si>
  <si>
    <t>Cohesity</t>
  </si>
  <si>
    <t>PicoBrew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</si>
  <si>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</si>
  <si>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</si>
  <si>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</si>
  <si>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</si>
  <si>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</si>
  <si>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</si>
  <si>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</si>
  <si>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</si>
  <si>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</si>
  <si>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</si>
  <si>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</si>
  <si>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</si>
  <si>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</si>
  <si>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</si>
  <si>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</si>
  <si>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</si>
  <si>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</si>
  <si>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</si>
  <si>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</si>
  <si>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</si>
  <si>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</si>
  <si>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</si>
  <si>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</si>
  <si>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</si>
  <si>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</si>
  <si>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</si>
  <si>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</si>
  <si>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</si>
  <si>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</si>
  <si>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</si>
  <si>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</si>
  <si>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</si>
  <si>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</si>
  <si>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</si>
  <si>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</si>
  <si>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</si>
  <si>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</si>
  <si>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</si>
  <si>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</si>
  <si>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</si>
  <si>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</si>
  <si>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</si>
  <si>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GumGum</t>
  </si>
  <si>
    <t>Kueski</t>
  </si>
  <si>
    <t>Guadalajara</t>
  </si>
  <si>
    <t>Movidesk</t>
  </si>
  <si>
    <t>Blumenau</t>
  </si>
  <si>
    <t>Zum</t>
  </si>
  <si>
    <t>Hipcamp</t>
  </si>
  <si>
    <t>Motif Investing</t>
  </si>
  <si>
    <t>BlackBuck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</si>
  <si>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</si>
  <si>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</si>
  <si>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</si>
  <si>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</si>
  <si>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</si>
  <si>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</si>
  <si>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</si>
  <si>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</si>
  <si>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</si>
  <si>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</si>
  <si>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</si>
  <si>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</si>
  <si>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</si>
  <si>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</si>
  <si>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</si>
  <si>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</si>
  <si>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</si>
  <si>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</si>
  <si>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</si>
  <si>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</si>
  <si>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</si>
  <si>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</si>
  <si>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</si>
  <si>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</si>
  <si>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Raleigh</t>
  </si>
  <si>
    <t>SweetEscape</t>
  </si>
  <si>
    <t>View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</si>
  <si>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</si>
  <si>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</si>
  <si>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</si>
  <si>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</si>
  <si>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</si>
  <si>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</si>
  <si>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</si>
  <si>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</si>
  <si>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</si>
  <si>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</si>
  <si>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</si>
  <si>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Milwaukee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</si>
  <si>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</si>
  <si>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</si>
  <si>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</si>
  <si>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</si>
  <si>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</si>
  <si>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</si>
  <si>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</si>
  <si>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</si>
  <si>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</si>
  <si>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</si>
  <si>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Ann Arbor</t>
  </si>
  <si>
    <t>Lighthouse Labs</t>
  </si>
  <si>
    <t>LoopMe</t>
  </si>
  <si>
    <t>CipherTrace</t>
  </si>
  <si>
    <t>Elliptic</t>
  </si>
  <si>
    <t>Zest AI</t>
  </si>
  <si>
    <t>Eventbrite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</si>
  <si>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</si>
  <si>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</si>
  <si>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</si>
  <si>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</si>
  <si>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</si>
  <si>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</si>
  <si>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</si>
  <si>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</si>
  <si>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</si>
  <si>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</si>
  <si>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</si>
  <si>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</si>
  <si>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</si>
  <si>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</si>
  <si>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</si>
  <si>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</si>
  <si>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</si>
  <si>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</si>
  <si>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</si>
  <si>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</si>
  <si>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</si>
  <si>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</si>
  <si>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</si>
  <si>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</si>
  <si>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</si>
  <si>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</si>
  <si>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</si>
  <si>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</si>
  <si>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</si>
  <si>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Belo Horizonte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</si>
  <si>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</si>
  <si>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</si>
  <si>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</si>
  <si>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</si>
  <si>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</si>
  <si>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</si>
  <si>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</si>
  <si>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</si>
  <si>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</si>
  <si>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</si>
  <si>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</si>
  <si>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</si>
  <si>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</si>
  <si>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</si>
  <si>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Velodyne Lidar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</si>
  <si>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</si>
  <si>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</si>
  <si>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</si>
  <si>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</si>
  <si>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</si>
  <si>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</si>
  <si>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</si>
  <si>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</si>
  <si>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</si>
  <si>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</si>
  <si>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</si>
  <si>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</si>
  <si>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</si>
  <si>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</si>
  <si>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</si>
  <si>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</si>
  <si>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</si>
  <si>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San Luis Obispo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</si>
  <si>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</si>
  <si>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</si>
  <si>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</si>
  <si>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</si>
  <si>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</si>
  <si>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</si>
  <si>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</si>
  <si>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</si>
  <si>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</si>
  <si>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</si>
  <si>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</si>
  <si>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</si>
  <si>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</si>
  <si>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</si>
  <si>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</si>
  <si>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</si>
  <si>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</si>
  <si>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</si>
  <si>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</si>
  <si>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</si>
  <si>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</si>
  <si>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</si>
  <si>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</si>
  <si>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</si>
  <si>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</si>
  <si>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</si>
  <si>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</si>
  <si>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</si>
  <si>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</si>
  <si>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</si>
  <si>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</si>
  <si>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</si>
  <si>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</si>
  <si>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</si>
  <si>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</si>
  <si>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</si>
  <si>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</si>
  <si>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</si>
  <si>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</si>
  <si>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</si>
  <si>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</si>
  <si>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</si>
  <si>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</si>
  <si>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</si>
  <si>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</si>
  <si>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</si>
  <si>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</si>
  <si>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Sacramento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</si>
  <si>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</si>
  <si>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</si>
  <si>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</si>
  <si>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</si>
  <si>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</si>
  <si>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</si>
  <si>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</si>
  <si>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</si>
  <si>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</si>
  <si>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</si>
  <si>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</si>
  <si>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</si>
  <si>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</si>
  <si>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</si>
  <si>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</si>
  <si>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</si>
  <si>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</si>
  <si>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</si>
  <si>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</si>
  <si>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</si>
  <si>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</si>
  <si>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</si>
  <si>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</si>
  <si>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</si>
  <si>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</si>
  <si>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</si>
  <si>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</si>
  <si>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</si>
  <si>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</si>
  <si>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</si>
  <si>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</si>
  <si>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</si>
  <si>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</si>
  <si>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</si>
  <si>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</si>
  <si>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</si>
  <si>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</si>
  <si>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</si>
  <si>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</si>
  <si>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</si>
  <si>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</si>
  <si>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</si>
  <si>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</si>
  <si>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</si>
  <si>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Charlotte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</si>
  <si>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</si>
  <si>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</si>
  <si>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</si>
  <si>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</si>
  <si>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</si>
  <si>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</si>
  <si>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</si>
  <si>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</si>
  <si>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</si>
  <si>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</si>
  <si>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</si>
  <si>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</si>
  <si>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</si>
  <si>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</si>
  <si>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</si>
  <si>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</si>
  <si>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</si>
  <si>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</si>
  <si>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</si>
  <si>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</si>
  <si>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Tampa Bay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</si>
  <si>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</si>
  <si>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</si>
  <si>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</si>
  <si>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</si>
  <si>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</si>
  <si>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</si>
  <si>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</si>
  <si>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</si>
  <si>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</si>
  <si>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</si>
  <si>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</si>
  <si>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</si>
  <si>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</si>
  <si>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</si>
  <si>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</si>
  <si>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</si>
  <si>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</si>
  <si>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</si>
  <si>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</si>
  <si>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</si>
  <si>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</si>
  <si>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</si>
  <si>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Blackbaud</t>
  </si>
  <si>
    <t>Charleston</t>
  </si>
  <si>
    <t>Row Labels</t>
  </si>
  <si>
    <t>(blank)</t>
  </si>
  <si>
    <t>Grand Total</t>
  </si>
  <si>
    <t>Sum of Total_Laid_Off</t>
  </si>
  <si>
    <t>If Total number of laid of greater than 100 then industry Under Crisis otherwise Safe</t>
  </si>
  <si>
    <t>SUM TOTAL</t>
  </si>
  <si>
    <t>AVERAGE</t>
  </si>
  <si>
    <t>MINIMUMVALUE</t>
  </si>
  <si>
    <t>MAXIMUM VALUE</t>
  </si>
  <si>
    <t>STATISTICAL MEASURE</t>
  </si>
  <si>
    <t>Laid of</t>
  </si>
  <si>
    <t>Percentage of laid of</t>
  </si>
  <si>
    <t>Total fund of laid off</t>
  </si>
  <si>
    <t>Count of laidoff greaterthan 100 and fund raided is greater than 500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</si>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</sst>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MINI PROJECT EXCEL.xlsx]PIVOT TABLE AND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CHART'!$A$4:$A$34</c:f>
              <c:strCache>
                <c:ptCount val="30"/>
                <c:pt idx="0">
                  <c:v>Aerospace</c:v>
                </c:pt>
                <c:pt idx="1">
                  <c:v>Construction</c:v>
                </c:pt>
                <c:pt idx="2">
                  <c:v>Consumer</c:v>
                </c:pt>
                <c:pt idx="3">
                  <c:v>Crypto</c:v>
                </c:pt>
                <c:pt idx="4">
                  <c:v>Data</c:v>
                </c:pt>
                <c:pt idx="5">
                  <c:v>Education</c:v>
                </c:pt>
                <c:pt idx="6">
                  <c:v>Energy</c:v>
                </c:pt>
                <c:pt idx="7">
                  <c:v>Finance</c:v>
                </c:pt>
                <c:pt idx="8">
                  <c:v>Fitness</c:v>
                </c:pt>
                <c:pt idx="9">
                  <c:v>Food</c:v>
                </c:pt>
                <c:pt idx="10">
                  <c:v>Hardware</c:v>
                </c:pt>
                <c:pt idx="11">
                  <c:v>Healthcare</c:v>
                </c:pt>
                <c:pt idx="12">
                  <c:v>HR</c:v>
                </c:pt>
                <c:pt idx="13">
                  <c:v>Infrastructure</c:v>
                </c:pt>
                <c:pt idx="14">
                  <c:v>Legal</c:v>
                </c:pt>
                <c:pt idx="15">
                  <c:v>Manufacturing</c:v>
                </c:pt>
                <c:pt idx="16">
                  <c:v>Marketing</c:v>
                </c:pt>
                <c:pt idx="17">
                  <c:v>Media</c:v>
                </c:pt>
                <c:pt idx="18">
                  <c:v>Other</c:v>
                </c:pt>
                <c:pt idx="19">
                  <c:v>Product</c:v>
                </c:pt>
                <c:pt idx="20">
                  <c:v>Real Estate</c:v>
                </c:pt>
                <c:pt idx="21">
                  <c:v>Recruiting</c:v>
                </c:pt>
                <c:pt idx="22">
                  <c:v>Retail</c:v>
                </c:pt>
                <c:pt idx="23">
                  <c:v>Sales</c:v>
                </c:pt>
                <c:pt idx="24">
                  <c:v>Security</c:v>
                </c:pt>
                <c:pt idx="25">
                  <c:v>Shipping and Transport</c:v>
                </c:pt>
                <c:pt idx="26">
                  <c:v>Support</c:v>
                </c:pt>
                <c:pt idx="27">
                  <c:v>Transportation</c:v>
                </c:pt>
                <c:pt idx="28">
                  <c:v>Travel</c:v>
                </c:pt>
                <c:pt idx="29">
                  <c:v>(blank)</c:v>
                </c:pt>
              </c:strCache>
            </c:strRef>
          </c:cat>
          <c:val>
            <c:numRef>
              <c:f>'PIVOT TABLE AND CHART'!$B$4:$B$34</c:f>
              <c:numCache>
                <c:formatCode>General</c:formatCode>
                <c:ptCount val="30"/>
                <c:pt idx="0">
                  <c:v>661</c:v>
                </c:pt>
                <c:pt idx="1">
                  <c:v>3863</c:v>
                </c:pt>
                <c:pt idx="2">
                  <c:v>44573</c:v>
                </c:pt>
                <c:pt idx="3">
                  <c:v>10563</c:v>
                </c:pt>
                <c:pt idx="4">
                  <c:v>5060</c:v>
                </c:pt>
                <c:pt idx="5">
                  <c:v>13139</c:v>
                </c:pt>
                <c:pt idx="6">
                  <c:v>802</c:v>
                </c:pt>
                <c:pt idx="7">
                  <c:v>28200</c:v>
                </c:pt>
                <c:pt idx="8">
                  <c:v>8718</c:v>
                </c:pt>
                <c:pt idx="9">
                  <c:v>22410</c:v>
                </c:pt>
                <c:pt idx="10">
                  <c:v>13828</c:v>
                </c:pt>
                <c:pt idx="11">
                  <c:v>25142</c:v>
                </c:pt>
                <c:pt idx="12">
                  <c:v>2583</c:v>
                </c:pt>
                <c:pt idx="13">
                  <c:v>5745</c:v>
                </c:pt>
                <c:pt idx="14">
                  <c:v>836</c:v>
                </c:pt>
                <c:pt idx="15">
                  <c:v>20</c:v>
                </c:pt>
                <c:pt idx="16">
                  <c:v>9945</c:v>
                </c:pt>
                <c:pt idx="17">
                  <c:v>4462</c:v>
                </c:pt>
                <c:pt idx="18">
                  <c:v>26075</c:v>
                </c:pt>
                <c:pt idx="19">
                  <c:v>1233</c:v>
                </c:pt>
                <c:pt idx="20">
                  <c:v>17125</c:v>
                </c:pt>
                <c:pt idx="21">
                  <c:v>2775</c:v>
                </c:pt>
                <c:pt idx="22">
                  <c:v>43144</c:v>
                </c:pt>
                <c:pt idx="23">
                  <c:v>13146</c:v>
                </c:pt>
                <c:pt idx="24">
                  <c:v>5709</c:v>
                </c:pt>
                <c:pt idx="25">
                  <c:v>4026</c:v>
                </c:pt>
                <c:pt idx="26">
                  <c:v>3078</c:v>
                </c:pt>
                <c:pt idx="27">
                  <c:v>33182</c:v>
                </c:pt>
                <c:pt idx="28">
                  <c:v>17029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9-46C8-B21C-B940669E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736928"/>
        <c:axId val="340734048"/>
      </c:barChart>
      <c:catAx>
        <c:axId val="3407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34048"/>
        <c:crosses val="autoZero"/>
        <c:auto val="1"/>
        <c:lblAlgn val="ctr"/>
        <c:lblOffset val="100"/>
        <c:noMultiLvlLbl val="0"/>
      </c:catAx>
      <c:valAx>
        <c:axId val="340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52387</xdr:rowOff>
    </xdr:from>
    <xdr:to>
      <xdr:col>11</xdr:col>
      <xdr:colOff>419100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0FB85-9D5D-D50C-86F5-03E0A3A5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ath k" refreshedDate="45742.502273842591" createdVersion="8" refreshedVersion="8" minRefreshableVersion="3" recordCount="2273" xr:uid="{5C4FCB08-5691-4756-87C2-FAB4976AC95E}">
  <cacheSource type="worksheet">
    <worksheetSource ref="A1:M2274" sheet="EXCEL DATA CLEANING"/>
  </cacheSource>
  <cacheFields count="13">
    <cacheField name="Company Name" numFmtId="0">
      <sharedItems containsMixedTypes="1" containsNumber="1" containsInteger="1" minValue="99" maxValue="99"/>
    </cacheField>
    <cacheField name="Location" numFmtId="0">
      <sharedItems/>
    </cacheField>
    <cacheField name="Industry" numFmtId="0">
      <sharedItems containsBlank="1" count="30">
        <s v="Other"/>
        <s v="Hardware"/>
        <s v="Consumer"/>
        <s v="Finance"/>
        <s v="Sales"/>
        <s v="Retail"/>
        <s v="Shipping and Transport"/>
        <s v="Marketing"/>
        <s v="Media"/>
        <s v="Infrastructure"/>
        <s v="Support"/>
        <s v="Real Estate"/>
        <s v="Food"/>
        <s v="Healthcare"/>
        <s v="HR"/>
        <s v="Education"/>
        <s v="Crypto"/>
        <s v="Transportation"/>
        <s v="Product"/>
        <s v="Security"/>
        <s v="Construction"/>
        <s v="Data"/>
        <s v="Legal"/>
        <s v="Fitness"/>
        <s v="Travel"/>
        <s v="Energy"/>
        <m/>
        <s v="Manufacturing"/>
        <s v="Recruiting"/>
        <s v="Aerospace"/>
      </sharedItems>
    </cacheField>
    <cacheField name="Total_Laid_Off" numFmtId="0">
      <sharedItems containsString="0" containsBlank="1" containsNumber="1" containsInteger="1" minValue="3" maxValue="12000"/>
    </cacheField>
    <cacheField name="New vaue Totalnumber of laid off" numFmtId="1">
      <sharedItems containsMixedTypes="1" containsNumber="1" containsInteger="1" minValue="3" maxValue="12000"/>
    </cacheField>
    <cacheField name="Percentage_Laid_Off" numFmtId="0">
      <sharedItems containsString="0" containsBlank="1" containsNumber="1" minValue="0" maxValue="1"/>
    </cacheField>
    <cacheField name="New Percentage_Laid_Off" numFmtId="0">
      <sharedItems containsMixedTypes="1" containsNumber="1" minValue="0" maxValue="1"/>
    </cacheField>
    <cacheField name="Date" numFmtId="0">
      <sharedItems containsNonDate="0" containsDate="1" containsString="0" containsBlank="1" minDate="2020-03-11T00:00:00" maxDate="2023-02-21T00:00:00"/>
    </cacheField>
    <cacheField name="Year" numFmtId="0">
      <sharedItems containsString="0" containsBlank="1" containsNumber="1" containsInteger="1" minValue="2020" maxValue="2023"/>
    </cacheField>
    <cacheField name="Stage" numFmtId="0">
      <sharedItems containsBlank="1"/>
    </cacheField>
    <cacheField name="Country" numFmtId="0">
      <sharedItems count="58">
        <s v="India"/>
        <s v="Australia"/>
        <s v="Israel"/>
        <s v="China"/>
        <s v="United States"/>
        <s v="Brazil"/>
        <s v="France"/>
        <s v="Italy"/>
        <s v="Singapore"/>
        <s v="United Kingdom"/>
        <s v="Indonesia"/>
        <s v="Estonia"/>
        <s v="Canada"/>
        <s v="Ireland"/>
        <s v="South Korea"/>
        <s v="Finland"/>
        <s v="Germany"/>
        <s v="Nigeria"/>
        <s v="Netherlands"/>
        <s v="Spain"/>
        <s v="Portugal"/>
        <s v="Sweden"/>
        <s v="Chile"/>
        <s v="Colombia"/>
        <s v="Argentina"/>
        <s v="Seychelles"/>
        <s v="Austria"/>
        <s v="Mexico"/>
        <s v="Switzerland"/>
        <s v="Egypt"/>
        <s v="Kenya"/>
        <s v="Luxembourg"/>
        <s v="Greece"/>
        <s v="Poland"/>
        <s v="Norway"/>
        <s v="Belgium"/>
        <s v="Denmark"/>
        <s v="Hong Kong"/>
        <s v="New Zealand"/>
        <s v="Malaysia"/>
        <s v="Hungary"/>
        <s v="Vietnam"/>
        <s v="Thailand"/>
        <s v="Lithuania"/>
        <s v="Ghana"/>
        <s v="Senegal"/>
        <s v="Pakistan"/>
        <s v="United Arab Emirates"/>
        <s v="Peru"/>
        <s v="Bahrain"/>
        <s v="Romania"/>
        <s v="Turkey"/>
        <s v="Russia"/>
        <s v="Uruguay"/>
        <s v="Bulgaria"/>
        <s v="South Africa"/>
        <s v="Czech Republic"/>
        <s v="Myanmar"/>
      </sharedItems>
    </cacheField>
    <cacheField name="Funds_Raised" numFmtId="0">
      <sharedItems containsString="0" containsBlank="1" containsNumber="1" minValue="0" maxValue="121900"/>
    </cacheField>
    <cacheField name="New Funds_Raised" numFmtId="1">
      <sharedItems containsMixedTypes="1" containsNumber="1" minValue="0" maxValue="12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3">
  <r>
    <s v="MyGate"/>
    <s v="bengaluru"/>
    <x v="0"/>
    <n v="200"/>
    <n v="200"/>
    <n v="0.3"/>
    <n v="0.3"/>
    <d v="2023-02-20T00:00:00"/>
    <n v="2023"/>
    <s v="Series B"/>
    <x v="0"/>
    <n v="79"/>
    <n v="79"/>
  </r>
  <r>
    <s v="Kinde"/>
    <s v="sydney"/>
    <x v="0"/>
    <n v="8"/>
    <n v="8"/>
    <n v="0.28000000000000003"/>
    <n v="0.28000000000000003"/>
    <d v="2023-02-20T00:00:00"/>
    <n v="2023"/>
    <s v="Seed"/>
    <x v="1"/>
    <n v="10"/>
    <n v="10"/>
  </r>
  <r>
    <s v="HP"/>
    <s v="tel aviv"/>
    <x v="1"/>
    <n v="100"/>
    <n v="100"/>
    <m/>
    <s v="0"/>
    <d v="2023-02-19T00:00:00"/>
    <n v="2023"/>
    <s v="Post-IPO"/>
    <x v="2"/>
    <n v="4200"/>
    <n v="4200"/>
  </r>
  <r>
    <s v="Tencent"/>
    <s v="shenzen"/>
    <x v="2"/>
    <n v="300"/>
    <n v="300"/>
    <m/>
    <s v="0"/>
    <d v="2023-02-17T00:00:00"/>
    <n v="2023"/>
    <s v="Post-IPO"/>
    <x v="3"/>
    <n v="12600"/>
    <n v="12600"/>
  </r>
  <r>
    <s v="Chipper Cash"/>
    <s v="sf bay area"/>
    <x v="3"/>
    <n v="100"/>
    <n v="100"/>
    <n v="0.33"/>
    <n v="0.33"/>
    <d v="2023-02-17T00:00:00"/>
    <n v="2023"/>
    <s v="Series C"/>
    <x v="4"/>
    <n v="302"/>
    <n v="302"/>
  </r>
  <r>
    <s v="DocuSign"/>
    <s v="sf bay area"/>
    <x v="4"/>
    <n v="680"/>
    <n v="680"/>
    <n v="0.1"/>
    <n v="0.1"/>
    <d v="2023-02-16T00:00:00"/>
    <n v="2023"/>
    <s v="Post-IPO"/>
    <x v="4"/>
    <n v="536"/>
    <n v="536"/>
  </r>
  <r>
    <s v="Pico Interactive"/>
    <s v="sf bay area"/>
    <x v="0"/>
    <n v="400"/>
    <n v="400"/>
    <n v="0.2"/>
    <n v="0.2"/>
    <d v="2023-02-16T00:00:00"/>
    <n v="2023"/>
    <s v="Acquired"/>
    <x v="4"/>
    <n v="62"/>
    <n v="62"/>
  </r>
  <r>
    <s v="The RealReal"/>
    <s v="sf bay area"/>
    <x v="5"/>
    <n v="230"/>
    <n v="230"/>
    <n v="7.0000000000000007E-2"/>
    <n v="7.0000000000000007E-2"/>
    <d v="2023-02-16T00:00:00"/>
    <n v="2023"/>
    <s v="Post-IPO"/>
    <x v="4"/>
    <n v="356"/>
    <n v="356"/>
  </r>
  <r>
    <s v="Smartsheet"/>
    <s v="seattle"/>
    <x v="0"/>
    <n v="85"/>
    <n v="85"/>
    <n v="0.03"/>
    <n v="0.03"/>
    <d v="2023-02-16T00:00:00"/>
    <n v="2023"/>
    <s v="Post-IPO"/>
    <x v="4"/>
    <n v="152"/>
    <n v="152"/>
  </r>
  <r>
    <s v="Convoy"/>
    <s v="atlanta"/>
    <x v="6"/>
    <m/>
    <s v="0"/>
    <m/>
    <s v="0"/>
    <d v="2023-02-16T00:00:00"/>
    <n v="2023"/>
    <s v="Series E"/>
    <x v="4"/>
    <n v="1100"/>
    <n v="1100"/>
  </r>
  <r>
    <s v="Wix"/>
    <s v="tel aviv"/>
    <x v="7"/>
    <n v="370"/>
    <n v="370"/>
    <n v="0.06"/>
    <n v="0.06"/>
    <d v="2023-02-15T00:00:00"/>
    <n v="2023"/>
    <s v="Post-IPO"/>
    <x v="2"/>
    <n v="58"/>
    <n v="58"/>
  </r>
  <r>
    <s v="ServiceTitan"/>
    <s v="los angeles"/>
    <x v="4"/>
    <n v="221"/>
    <n v="221"/>
    <n v="0.08"/>
    <n v="0.08"/>
    <d v="2023-02-15T00:00:00"/>
    <n v="2023"/>
    <s v="Series G"/>
    <x v="4"/>
    <n v="1100"/>
    <n v="1100"/>
  </r>
  <r>
    <s v="Neon"/>
    <s v="sao paulo"/>
    <x v="3"/>
    <n v="210"/>
    <n v="210"/>
    <n v="0.09"/>
    <n v="0.09"/>
    <d v="2023-02-15T00:00:00"/>
    <n v="2023"/>
    <s v="Series D"/>
    <x v="5"/>
    <n v="720"/>
    <n v="720"/>
  </r>
  <r>
    <s v="Jellysmack"/>
    <s v="paris"/>
    <x v="8"/>
    <n v="208"/>
    <n v="208"/>
    <m/>
    <s v="0"/>
    <d v="2023-02-15T00:00:00"/>
    <n v="2023"/>
    <s v="Series C"/>
    <x v="6"/>
    <n v="22"/>
    <n v="22"/>
  </r>
  <r>
    <s v="DigitalOcean"/>
    <s v="new york city"/>
    <x v="9"/>
    <n v="200"/>
    <n v="200"/>
    <n v="0.11"/>
    <n v="0.11"/>
    <d v="2023-02-15T00:00:00"/>
    <n v="2023"/>
    <s v="Post-IPO"/>
    <x v="4"/>
    <n v="491"/>
    <n v="491"/>
  </r>
  <r>
    <s v="Sprinklr"/>
    <s v="new york city"/>
    <x v="10"/>
    <n v="100"/>
    <n v="100"/>
    <n v="0.04"/>
    <n v="0.04"/>
    <d v="2023-02-15T00:00:00"/>
    <n v="2023"/>
    <s v="Post-IPO"/>
    <x v="4"/>
    <n v="429"/>
    <n v="429"/>
  </r>
  <r>
    <s v="Betterment"/>
    <s v="new york city"/>
    <x v="3"/>
    <n v="28"/>
    <n v="28"/>
    <m/>
    <s v="0"/>
    <d v="2023-02-15T00:00:00"/>
    <n v="2023"/>
    <s v="Series F"/>
    <x v="4"/>
    <n v="435"/>
    <n v="435"/>
  </r>
  <r>
    <s v="Divvy Homes"/>
    <s v="sf bay area"/>
    <x v="11"/>
    <m/>
    <s v="0"/>
    <m/>
    <s v="0"/>
    <d v="2023-02-15T00:00:00"/>
    <n v="2023"/>
    <s v="Series B"/>
    <x v="4"/>
    <n v="180"/>
    <n v="180"/>
  </r>
  <r>
    <s v="Milkrun"/>
    <s v="sydney"/>
    <x v="12"/>
    <m/>
    <s v="0"/>
    <n v="0.2"/>
    <n v="0.2"/>
    <d v="2023-02-15T00:00:00"/>
    <n v="2023"/>
    <s v="Series A"/>
    <x v="1"/>
    <n v="86"/>
    <n v="86"/>
  </r>
  <r>
    <s v="Momentive"/>
    <s v="sf bay area"/>
    <x v="7"/>
    <m/>
    <s v="0"/>
    <n v="0.14000000000000001"/>
    <n v="0.14000000000000001"/>
    <d v="2023-02-15T00:00:00"/>
    <n v="2023"/>
    <s v="Post-IPO"/>
    <x v="4"/>
    <n v="1100"/>
    <n v="1100"/>
  </r>
  <r>
    <s v="Observe.AI"/>
    <s v="sf bay area"/>
    <x v="10"/>
    <m/>
    <s v="0"/>
    <m/>
    <s v="0"/>
    <d v="2023-02-15T00:00:00"/>
    <n v="2023"/>
    <s v="Series C"/>
    <x v="4"/>
    <n v="214"/>
    <n v="214"/>
  </r>
  <r>
    <s v="Tackle"/>
    <s v="boise"/>
    <x v="0"/>
    <m/>
    <s v="0"/>
    <n v="0.15"/>
    <n v="0.15"/>
    <d v="2023-02-15T00:00:00"/>
    <n v="2023"/>
    <s v="Series C"/>
    <x v="4"/>
    <n v="148"/>
    <n v="148"/>
  </r>
  <r>
    <s v="Vicarious Surgical"/>
    <s v="boston"/>
    <x v="13"/>
    <m/>
    <s v="0"/>
    <n v="0.14000000000000001"/>
    <n v="0.14000000000000001"/>
    <d v="2023-02-15T00:00:00"/>
    <n v="2023"/>
    <s v="Post-IPO"/>
    <x v="4"/>
    <n v="185"/>
    <n v="185"/>
  </r>
  <r>
    <s v="CommerceHub"/>
    <s v="albany"/>
    <x v="5"/>
    <n v="371"/>
    <n v="371"/>
    <n v="0.31"/>
    <n v="0.31"/>
    <d v="2023-02-14T00:00:00"/>
    <n v="2023"/>
    <s v="Acquired"/>
    <x v="4"/>
    <m/>
    <s v="0"/>
  </r>
  <r>
    <s v="HackerEarth"/>
    <s v="sf bay area"/>
    <x v="14"/>
    <m/>
    <s v="0"/>
    <n v="0.08"/>
    <n v="0.08"/>
    <d v="2023-02-14T00:00:00"/>
    <n v="2023"/>
    <s v="Series B"/>
    <x v="4"/>
    <n v="11"/>
    <n v="11"/>
  </r>
  <r>
    <s v="PhableCare"/>
    <s v="bengaluru"/>
    <x v="13"/>
    <m/>
    <s v="0"/>
    <n v="0.7"/>
    <n v="0.7"/>
    <d v="2023-02-14T00:00:00"/>
    <n v="2023"/>
    <s v="Series B"/>
    <x v="0"/>
    <n v="40"/>
    <n v="40"/>
  </r>
  <r>
    <s v="Udemy"/>
    <s v="sf bay area"/>
    <x v="15"/>
    <m/>
    <s v="0"/>
    <n v="0.1"/>
    <n v="0.1"/>
    <d v="2023-02-14T00:00:00"/>
    <n v="2023"/>
    <s v="Post-IPO"/>
    <x v="4"/>
    <n v="311"/>
    <n v="311"/>
  </r>
  <r>
    <s v="Twilio"/>
    <s v="sf bay area"/>
    <x v="0"/>
    <n v="1500"/>
    <n v="1500"/>
    <n v="0.17"/>
    <n v="0.17"/>
    <d v="2023-02-13T00:00:00"/>
    <n v="2023"/>
    <s v="Post-IPO"/>
    <x v="4"/>
    <n v="614"/>
    <n v="614"/>
  </r>
  <r>
    <s v="Electric"/>
    <s v="new york city"/>
    <x v="0"/>
    <n v="141"/>
    <n v="141"/>
    <n v="0.25"/>
    <n v="0.25"/>
    <d v="2023-02-13T00:00:00"/>
    <n v="2023"/>
    <s v="Series D"/>
    <x v="4"/>
    <n v="212"/>
    <n v="212"/>
  </r>
  <r>
    <s v="PetLove"/>
    <s v="sao paulo"/>
    <x v="5"/>
    <n v="94"/>
    <n v="94"/>
    <m/>
    <s v="0"/>
    <d v="2023-02-13T00:00:00"/>
    <n v="2023"/>
    <s v="Series C"/>
    <x v="5"/>
    <n v="225"/>
    <n v="225"/>
  </r>
  <r>
    <s v="iRobot"/>
    <s v="boston"/>
    <x v="2"/>
    <n v="85"/>
    <n v="85"/>
    <n v="7.0000000000000007E-2"/>
    <n v="7.0000000000000007E-2"/>
    <d v="2023-02-13T00:00:00"/>
    <n v="2023"/>
    <s v="Acquired"/>
    <x v="4"/>
    <n v="30"/>
    <n v="30"/>
  </r>
  <r>
    <s v="Collective Health"/>
    <s v="sf bay area"/>
    <x v="13"/>
    <n v="54"/>
    <n v="54"/>
    <m/>
    <s v="0"/>
    <d v="2023-02-13T00:00:00"/>
    <n v="2023"/>
    <s v="Series F"/>
    <x v="4"/>
    <n v="719"/>
    <n v="719"/>
  </r>
  <r>
    <s v="Magic Eden"/>
    <s v="sf bay area"/>
    <x v="16"/>
    <n v="22"/>
    <n v="22"/>
    <m/>
    <s v="0"/>
    <d v="2023-02-13T00:00:00"/>
    <n v="2023"/>
    <s v="Series B"/>
    <x v="4"/>
    <n v="170"/>
    <n v="170"/>
  </r>
  <r>
    <s v="Casavo"/>
    <s v="milan"/>
    <x v="11"/>
    <m/>
    <s v="0"/>
    <n v="0.3"/>
    <n v="0.3"/>
    <d v="2023-02-13T00:00:00"/>
    <n v="2023"/>
    <s v="Unknown"/>
    <x v="7"/>
    <n v="708"/>
    <n v="708"/>
  </r>
  <r>
    <s v="Foodpanda"/>
    <s v="singapore"/>
    <x v="12"/>
    <m/>
    <s v="0"/>
    <m/>
    <s v="0"/>
    <d v="2023-02-13T00:00:00"/>
    <n v="2023"/>
    <s v="Acquired"/>
    <x v="8"/>
    <n v="749"/>
    <n v="749"/>
  </r>
  <r>
    <s v="Getir"/>
    <s v="london"/>
    <x v="12"/>
    <m/>
    <s v="0"/>
    <m/>
    <s v="0"/>
    <d v="2023-02-13T00:00:00"/>
    <n v="2023"/>
    <s v="Series E"/>
    <x v="9"/>
    <n v="1800"/>
    <n v="1800"/>
  </r>
  <r>
    <s v="LinkedIn"/>
    <s v="sf bay area"/>
    <x v="14"/>
    <m/>
    <s v="0"/>
    <m/>
    <s v="0"/>
    <d v="2023-02-13T00:00:00"/>
    <n v="2023"/>
    <s v="Acquired"/>
    <x v="4"/>
    <n v="154"/>
    <n v="154"/>
  </r>
  <r>
    <s v="Moladin"/>
    <s v="jakarta"/>
    <x v="17"/>
    <n v="360"/>
    <n v="360"/>
    <n v="0.11"/>
    <n v="0.11"/>
    <d v="2023-02-12T00:00:00"/>
    <n v="2023"/>
    <s v="Series B"/>
    <x v="10"/>
    <n v="138"/>
    <n v="138"/>
  </r>
  <r>
    <s v="TripleLift"/>
    <s v="new york city"/>
    <x v="7"/>
    <n v="100"/>
    <n v="100"/>
    <n v="0.2"/>
    <n v="0.2"/>
    <d v="2023-02-10T00:00:00"/>
    <n v="2023"/>
    <s v="Acquired"/>
    <x v="4"/>
    <n v="16"/>
    <n v="16"/>
  </r>
  <r>
    <s v="TikTok India"/>
    <s v="mumbai"/>
    <x v="2"/>
    <n v="40"/>
    <n v="40"/>
    <m/>
    <s v="0"/>
    <d v="2023-02-10T00:00:00"/>
    <n v="2023"/>
    <s v="Acquired"/>
    <x v="0"/>
    <n v="9400"/>
    <n v="9400"/>
  </r>
  <r>
    <s v="Open Co"/>
    <s v="sao paulo"/>
    <x v="3"/>
    <m/>
    <s v="0"/>
    <m/>
    <s v="0"/>
    <d v="2023-02-10T00:00:00"/>
    <n v="2023"/>
    <s v="Series D"/>
    <x v="5"/>
    <n v="140"/>
    <n v="140"/>
  </r>
  <r>
    <s v="Rigetti Computing"/>
    <s v="sf bay area"/>
    <x v="1"/>
    <m/>
    <s v="0"/>
    <n v="0.28000000000000003"/>
    <n v="0.28000000000000003"/>
    <d v="2023-02-10T00:00:00"/>
    <n v="2023"/>
    <s v="Post-IPO"/>
    <x v="4"/>
    <n v="298"/>
    <n v="298"/>
  </r>
  <r>
    <s v="Yahoo"/>
    <s v="sf bay area"/>
    <x v="2"/>
    <n v="1600"/>
    <n v="1600"/>
    <n v="0.2"/>
    <n v="0.2"/>
    <d v="2023-02-09T00:00:00"/>
    <n v="2023"/>
    <s v="Acquired"/>
    <x v="4"/>
    <n v="6"/>
    <n v="6"/>
  </r>
  <r>
    <s v="Misfits Market"/>
    <s v="philadelphia"/>
    <x v="12"/>
    <n v="649"/>
    <n v="649"/>
    <n v="0.33"/>
    <n v="0.33"/>
    <d v="2023-02-09T00:00:00"/>
    <n v="2023"/>
    <s v="Series C"/>
    <x v="4"/>
    <n v="526"/>
    <n v="526"/>
  </r>
  <r>
    <s v="Deliveroo"/>
    <s v="london"/>
    <x v="12"/>
    <n v="350"/>
    <n v="350"/>
    <n v="0.09"/>
    <n v="0.09"/>
    <d v="2023-02-09T00:00:00"/>
    <n v="2023"/>
    <s v="Post-IPO"/>
    <x v="9"/>
    <n v="1700"/>
    <n v="1700"/>
  </r>
  <r>
    <s v="Olive AI"/>
    <s v="columbus"/>
    <x v="13"/>
    <n v="215"/>
    <n v="215"/>
    <n v="0.35"/>
    <n v="0.35"/>
    <d v="2023-02-09T00:00:00"/>
    <n v="2023"/>
    <s v="Series H"/>
    <x v="4"/>
    <n v="856"/>
    <n v="856"/>
  </r>
  <r>
    <s v="GitLab"/>
    <s v="sf bay area"/>
    <x v="18"/>
    <n v="130"/>
    <n v="130"/>
    <n v="7.0000000000000007E-2"/>
    <n v="7.0000000000000007E-2"/>
    <d v="2023-02-09T00:00:00"/>
    <n v="2023"/>
    <s v="Post-IPO"/>
    <x v="4"/>
    <n v="413"/>
    <n v="413"/>
  </r>
  <r>
    <s v="Bark"/>
    <s v="new york city"/>
    <x v="5"/>
    <n v="126"/>
    <n v="126"/>
    <n v="0.12"/>
    <n v="0.12"/>
    <d v="2023-02-09T00:00:00"/>
    <n v="2023"/>
    <s v="Post-IPO"/>
    <x v="4"/>
    <m/>
    <s v="0"/>
  </r>
  <r>
    <s v="Nomad Health"/>
    <s v="new york city"/>
    <x v="13"/>
    <n v="119"/>
    <n v="119"/>
    <n v="0.17"/>
    <n v="0.17"/>
    <d v="2023-02-09T00:00:00"/>
    <n v="2023"/>
    <s v="Unknown"/>
    <x v="4"/>
    <n v="218"/>
    <n v="218"/>
  </r>
  <r>
    <s v="Veriff"/>
    <s v="tallinn"/>
    <x v="19"/>
    <n v="66"/>
    <n v="66"/>
    <n v="0.12"/>
    <n v="0.12"/>
    <d v="2023-02-09T00:00:00"/>
    <n v="2023"/>
    <s v="Series C"/>
    <x v="11"/>
    <n v="192"/>
    <n v="192"/>
  </r>
  <r>
    <s v="REE Automotive"/>
    <s v="tel aviv"/>
    <x v="17"/>
    <n v="31"/>
    <n v="31"/>
    <n v="0.11"/>
    <n v="0.11"/>
    <d v="2023-02-09T00:00:00"/>
    <n v="2023"/>
    <s v="Post-IPO"/>
    <x v="2"/>
    <n v="317"/>
    <n v="317"/>
  </r>
  <r>
    <s v="GitHub"/>
    <s v="sf bay area"/>
    <x v="18"/>
    <m/>
    <s v="0"/>
    <n v="0.1"/>
    <n v="0.1"/>
    <d v="2023-02-09T00:00:00"/>
    <n v="2023"/>
    <s v="Acquired"/>
    <x v="4"/>
    <n v="350"/>
    <n v="350"/>
  </r>
  <r>
    <s v="Quillt"/>
    <s v="st. louis"/>
    <x v="8"/>
    <m/>
    <s v="0"/>
    <m/>
    <s v="0"/>
    <d v="2023-02-09T00:00:00"/>
    <n v="2023"/>
    <s v="Unknown"/>
    <x v="4"/>
    <m/>
    <s v="0"/>
  </r>
  <r>
    <s v="WeTrade"/>
    <s v="bengaluru"/>
    <x v="16"/>
    <m/>
    <s v="0"/>
    <n v="1"/>
    <n v="1"/>
    <d v="2023-02-09T00:00:00"/>
    <n v="2023"/>
    <s v="Unknown"/>
    <x v="0"/>
    <m/>
    <s v="0"/>
  </r>
  <r>
    <s v="GoDaddy"/>
    <s v="phoenix"/>
    <x v="7"/>
    <n v="530"/>
    <n v="530"/>
    <n v="0.08"/>
    <n v="0.08"/>
    <d v="2023-02-08T00:00:00"/>
    <n v="2023"/>
    <s v="Post-IPO"/>
    <x v="4"/>
    <n v="800"/>
    <n v="800"/>
  </r>
  <r>
    <s v="Affirm"/>
    <s v="sf bay area"/>
    <x v="3"/>
    <n v="500"/>
    <n v="500"/>
    <n v="0.19"/>
    <n v="0.19"/>
    <d v="2023-02-08T00:00:00"/>
    <n v="2023"/>
    <s v="Post-IPO"/>
    <x v="4"/>
    <n v="1500"/>
    <n v="1500"/>
  </r>
  <r>
    <s v="Gusto"/>
    <s v="sf bay area"/>
    <x v="14"/>
    <n v="126"/>
    <n v="126"/>
    <n v="0.05"/>
    <n v="0.05"/>
    <d v="2023-02-08T00:00:00"/>
    <n v="2023"/>
    <s v="Series E"/>
    <x v="4"/>
    <n v="746"/>
    <n v="746"/>
  </r>
  <r>
    <s v="Gong"/>
    <s v="sf bay area"/>
    <x v="4"/>
    <n v="80"/>
    <n v="80"/>
    <n v="7.0000000000000007E-2"/>
    <n v="7.0000000000000007E-2"/>
    <d v="2023-02-08T00:00:00"/>
    <n v="2023"/>
    <s v="Series E"/>
    <x v="4"/>
    <n v="583"/>
    <n v="583"/>
  </r>
  <r>
    <s v="Beam Benefits"/>
    <s v="columbus"/>
    <x v="13"/>
    <n v="31"/>
    <n v="31"/>
    <n v="0.08"/>
    <n v="0.08"/>
    <d v="2023-02-08T00:00:00"/>
    <n v="2023"/>
    <s v="Series E"/>
    <x v="4"/>
    <n v="168"/>
    <n v="168"/>
  </r>
  <r>
    <s v="Equitybee"/>
    <s v="sf bay area"/>
    <x v="3"/>
    <n v="24"/>
    <n v="24"/>
    <n v="0.25"/>
    <n v="0.25"/>
    <d v="2023-02-08T00:00:00"/>
    <n v="2023"/>
    <s v="Series B"/>
    <x v="4"/>
    <n v="85"/>
    <n v="85"/>
  </r>
  <r>
    <s v="Baraja"/>
    <s v="sydney"/>
    <x v="17"/>
    <m/>
    <s v="0"/>
    <n v="0.75"/>
    <n v="0.75"/>
    <d v="2023-02-08T00:00:00"/>
    <n v="2023"/>
    <s v="Unknown"/>
    <x v="1"/>
    <n v="63"/>
    <n v="63"/>
  </r>
  <r>
    <s v="Koho"/>
    <s v="toronto"/>
    <x v="3"/>
    <m/>
    <s v="0"/>
    <n v="0.14000000000000001"/>
    <n v="0.14000000000000001"/>
    <d v="2023-02-08T00:00:00"/>
    <n v="2023"/>
    <s v="Series D"/>
    <x v="12"/>
    <n v="278"/>
    <n v="278"/>
  </r>
  <r>
    <s v="Medly"/>
    <s v="new york city"/>
    <x v="13"/>
    <m/>
    <s v="0"/>
    <n v="1"/>
    <n v="1"/>
    <d v="2023-02-08T00:00:00"/>
    <n v="2023"/>
    <s v="Series C"/>
    <x v="4"/>
    <n v="100"/>
    <n v="100"/>
  </r>
  <r>
    <s v="Nearmap"/>
    <s v="sydney"/>
    <x v="20"/>
    <m/>
    <s v="0"/>
    <n v="0.2"/>
    <n v="0.2"/>
    <d v="2023-02-08T00:00:00"/>
    <n v="2023"/>
    <s v="Acquired"/>
    <x v="1"/>
    <n v="15"/>
    <n v="15"/>
  </r>
  <r>
    <s v="Zoom"/>
    <s v="sf bay area"/>
    <x v="0"/>
    <n v="1300"/>
    <n v="1300"/>
    <n v="0.15"/>
    <n v="0.15"/>
    <d v="2023-02-07T00:00:00"/>
    <n v="2023"/>
    <s v="Post-IPO"/>
    <x v="4"/>
    <n v="276"/>
    <n v="276"/>
  </r>
  <r>
    <s v="eBay"/>
    <s v="sf bay area"/>
    <x v="5"/>
    <n v="500"/>
    <n v="500"/>
    <n v="0.04"/>
    <n v="0.04"/>
    <d v="2023-02-07T00:00:00"/>
    <n v="2023"/>
    <s v="Post-IPO"/>
    <x v="4"/>
    <n v="1200"/>
    <n v="1200"/>
  </r>
  <r>
    <s v="SecureWorks"/>
    <s v="atlanta"/>
    <x v="19"/>
    <n v="212"/>
    <n v="212"/>
    <n v="0.09"/>
    <n v="0.09"/>
    <d v="2023-02-07T00:00:00"/>
    <n v="2023"/>
    <s v="Post-IPO"/>
    <x v="4"/>
    <n v="83"/>
    <n v="83"/>
  </r>
  <r>
    <s v="Salesloft"/>
    <s v="atlanta"/>
    <x v="4"/>
    <n v="100"/>
    <n v="100"/>
    <n v="0.1"/>
    <n v="0.1"/>
    <d v="2023-02-07T00:00:00"/>
    <n v="2023"/>
    <s v="Acquired"/>
    <x v="4"/>
    <n v="245"/>
    <n v="245"/>
  </r>
  <r>
    <s v="Openpay"/>
    <s v="melbourne"/>
    <x v="3"/>
    <n v="83"/>
    <n v="83"/>
    <n v="1"/>
    <n v="1"/>
    <d v="2023-02-07T00:00:00"/>
    <n v="2023"/>
    <s v="Post-IPO"/>
    <x v="1"/>
    <n v="299"/>
    <n v="299"/>
  </r>
  <r>
    <s v="LearnUpon"/>
    <s v="dublin"/>
    <x v="15"/>
    <n v="27"/>
    <n v="27"/>
    <n v="0.09"/>
    <n v="0.09"/>
    <d v="2023-02-07T00:00:00"/>
    <n v="2023"/>
    <s v="Private Equity"/>
    <x v="13"/>
    <n v="56"/>
    <n v="56"/>
  </r>
  <r>
    <s v="Sana Benefits"/>
    <s v="austin"/>
    <x v="14"/>
    <m/>
    <s v="0"/>
    <n v="0.19"/>
    <n v="0.19"/>
    <d v="2023-02-07T00:00:00"/>
    <n v="2023"/>
    <s v="Series B"/>
    <x v="4"/>
    <n v="106"/>
    <n v="106"/>
  </r>
  <r>
    <s v="Dell"/>
    <s v="austin"/>
    <x v="1"/>
    <n v="6650"/>
    <n v="6650"/>
    <n v="0.05"/>
    <n v="0.05"/>
    <d v="2023-02-06T00:00:00"/>
    <n v="2023"/>
    <s v="Post-IPO"/>
    <x v="4"/>
    <m/>
    <s v="0"/>
  </r>
  <r>
    <s v="Loggi"/>
    <s v="sao paulo"/>
    <x v="6"/>
    <n v="300"/>
    <n v="300"/>
    <n v="7.0000000000000007E-2"/>
    <n v="7.0000000000000007E-2"/>
    <d v="2023-02-06T00:00:00"/>
    <n v="2023"/>
    <s v="Series F"/>
    <x v="5"/>
    <n v="507"/>
    <n v="507"/>
  </r>
  <r>
    <s v="Catch.com.au"/>
    <s v="melbourne"/>
    <x v="5"/>
    <n v="100"/>
    <n v="100"/>
    <m/>
    <s v="0"/>
    <d v="2023-02-06T00:00:00"/>
    <n v="2023"/>
    <s v="Acquired"/>
    <x v="1"/>
    <n v="80"/>
    <n v="80"/>
  </r>
  <r>
    <s v="VinFast US"/>
    <s v="los angeles"/>
    <x v="17"/>
    <n v="80"/>
    <n v="80"/>
    <m/>
    <s v="0"/>
    <d v="2023-02-06T00:00:00"/>
    <n v="2023"/>
    <s v="Subsidiary"/>
    <x v="4"/>
    <m/>
    <s v="0"/>
  </r>
  <r>
    <s v="Drift"/>
    <s v="boston"/>
    <x v="7"/>
    <n v="59"/>
    <n v="59"/>
    <m/>
    <s v="0"/>
    <d v="2023-02-06T00:00:00"/>
    <n v="2023"/>
    <s v="Acquired"/>
    <x v="4"/>
    <n v="107"/>
    <n v="107"/>
  </r>
  <r>
    <s v="Pocket Aces"/>
    <s v="mumbai"/>
    <x v="8"/>
    <n v="50"/>
    <n v="50"/>
    <n v="0.25"/>
    <n v="0.25"/>
    <d v="2023-02-06T00:00:00"/>
    <n v="2023"/>
    <s v="Unknown"/>
    <x v="0"/>
    <n v="19"/>
    <n v="19"/>
  </r>
  <r>
    <s v="Clari"/>
    <s v="sf bay area"/>
    <x v="4"/>
    <n v="20"/>
    <n v="20"/>
    <m/>
    <s v="0"/>
    <d v="2023-02-06T00:00:00"/>
    <n v="2023"/>
    <s v="Series F"/>
    <x v="4"/>
    <n v="496"/>
    <n v="496"/>
  </r>
  <r>
    <s v="C6 Bank"/>
    <s v="sao paulo"/>
    <x v="3"/>
    <m/>
    <s v="0"/>
    <m/>
    <s v="0"/>
    <d v="2023-02-06T00:00:00"/>
    <n v="2023"/>
    <s v="Unknown"/>
    <x v="5"/>
    <n v="2300"/>
    <n v="2300"/>
  </r>
  <r>
    <s v="Daraz"/>
    <s v="singapore"/>
    <x v="5"/>
    <m/>
    <s v="0"/>
    <n v="0.11"/>
    <n v="0.11"/>
    <d v="2023-02-06T00:00:00"/>
    <n v="2023"/>
    <s v="Unknown"/>
    <x v="8"/>
    <m/>
    <s v="0"/>
  </r>
  <r>
    <s v="TenureX"/>
    <s v="tel aviv"/>
    <x v="3"/>
    <m/>
    <s v="0"/>
    <m/>
    <s v="0"/>
    <d v="2023-02-06T00:00:00"/>
    <n v="2023"/>
    <s v="Seed"/>
    <x v="2"/>
    <n v="6"/>
    <n v="6"/>
  </r>
  <r>
    <s v="Kyruus"/>
    <s v="boston"/>
    <x v="13"/>
    <n v="70"/>
    <n v="70"/>
    <m/>
    <s v="0"/>
    <d v="2023-02-05T00:00:00"/>
    <n v="2023"/>
    <s v="Unknown"/>
    <x v="4"/>
    <n v="183"/>
    <n v="183"/>
  </r>
  <r>
    <s v="Lightico"/>
    <s v="tel aviv"/>
    <x v="3"/>
    <n v="20"/>
    <n v="20"/>
    <n v="0.25"/>
    <n v="0.25"/>
    <d v="2023-02-05T00:00:00"/>
    <n v="2023"/>
    <s v="Series B"/>
    <x v="2"/>
    <n v="42"/>
    <n v="42"/>
  </r>
  <r>
    <s v="FarEye"/>
    <s v="new delhi"/>
    <x v="6"/>
    <n v="90"/>
    <n v="90"/>
    <m/>
    <s v="0"/>
    <d v="2023-02-03T00:00:00"/>
    <n v="2023"/>
    <s v="Series E"/>
    <x v="0"/>
    <n v="150"/>
    <n v="150"/>
  </r>
  <r>
    <s v="Protocol Labs"/>
    <s v="sf bay area"/>
    <x v="16"/>
    <n v="89"/>
    <n v="89"/>
    <n v="0.2"/>
    <n v="0.2"/>
    <d v="2023-02-03T00:00:00"/>
    <n v="2023"/>
    <s v="Unknown"/>
    <x v="4"/>
    <n v="10"/>
    <n v="10"/>
  </r>
  <r>
    <s v="Finder"/>
    <s v="sydney"/>
    <x v="5"/>
    <m/>
    <s v="0"/>
    <n v="0.15"/>
    <n v="0.15"/>
    <d v="2023-02-03T00:00:00"/>
    <n v="2023"/>
    <s v="Unknown"/>
    <x v="1"/>
    <n v="30"/>
    <n v="30"/>
  </r>
  <r>
    <s v="Byju's"/>
    <s v="bengaluru"/>
    <x v="15"/>
    <n v="1500"/>
    <n v="1500"/>
    <m/>
    <s v="0"/>
    <d v="2023-02-02T00:00:00"/>
    <n v="2023"/>
    <s v="Private Equity"/>
    <x v="0"/>
    <n v="5500"/>
    <n v="5500"/>
  </r>
  <r>
    <s v="Okta"/>
    <s v="sf bay area"/>
    <x v="19"/>
    <n v="300"/>
    <n v="300"/>
    <n v="0.05"/>
    <n v="0.05"/>
    <d v="2023-02-02T00:00:00"/>
    <n v="2023"/>
    <s v="Post-IPO"/>
    <x v="4"/>
    <n v="1200"/>
    <n v="1200"/>
  </r>
  <r>
    <s v="Autodesk"/>
    <s v="sf bay area"/>
    <x v="0"/>
    <n v="250"/>
    <n v="250"/>
    <n v="0.02"/>
    <n v="0.02"/>
    <d v="2023-02-02T00:00:00"/>
    <n v="2023"/>
    <s v="Post-IPO"/>
    <x v="4"/>
    <m/>
    <s v="0"/>
  </r>
  <r>
    <s v="Mindstrong"/>
    <s v="sf bay area"/>
    <x v="13"/>
    <n v="127"/>
    <n v="127"/>
    <m/>
    <s v="0"/>
    <d v="2023-02-02T00:00:00"/>
    <n v="2023"/>
    <s v="Series C"/>
    <x v="4"/>
    <n v="160"/>
    <n v="160"/>
  </r>
  <r>
    <s v="NCC Group"/>
    <s v="manchester"/>
    <x v="19"/>
    <n v="125"/>
    <n v="125"/>
    <n v="7.0000000000000007E-2"/>
    <n v="7.0000000000000007E-2"/>
    <d v="2023-02-02T00:00:00"/>
    <n v="2023"/>
    <s v="Post-IPO"/>
    <x v="9"/>
    <m/>
    <s v="0"/>
  </r>
  <r>
    <s v="Miro"/>
    <s v="sf bay area"/>
    <x v="0"/>
    <n v="119"/>
    <n v="119"/>
    <n v="7.0000000000000007E-2"/>
    <n v="7.0000000000000007E-2"/>
    <d v="2023-02-02T00:00:00"/>
    <n v="2023"/>
    <s v="Series C"/>
    <x v="4"/>
    <n v="476"/>
    <n v="476"/>
  </r>
  <r>
    <s v="Getir"/>
    <s v="new york city"/>
    <x v="12"/>
    <n v="100"/>
    <n v="100"/>
    <m/>
    <s v="0"/>
    <d v="2023-02-02T00:00:00"/>
    <n v="2023"/>
    <s v="Series E"/>
    <x v="4"/>
    <n v="1800"/>
    <n v="1800"/>
  </r>
  <r>
    <s v="Highspot"/>
    <s v="seattle"/>
    <x v="4"/>
    <n v="100"/>
    <n v="100"/>
    <n v="0.1"/>
    <n v="0.1"/>
    <d v="2023-02-02T00:00:00"/>
    <n v="2023"/>
    <s v="Series F"/>
    <x v="4"/>
    <n v="644"/>
    <n v="644"/>
  </r>
  <r>
    <s v="Bittrex"/>
    <s v="seattle"/>
    <x v="16"/>
    <n v="80"/>
    <n v="80"/>
    <m/>
    <s v="0"/>
    <d v="2023-02-02T00:00:00"/>
    <n v="2023"/>
    <s v="Unknown"/>
    <x v="4"/>
    <m/>
    <s v="0"/>
  </r>
  <r>
    <s v="Snowplow"/>
    <s v="london"/>
    <x v="21"/>
    <n v="40"/>
    <n v="40"/>
    <m/>
    <s v="0"/>
    <d v="2023-02-02T00:00:00"/>
    <n v="2023"/>
    <s v="Series B"/>
    <x v="4"/>
    <n v="55"/>
    <n v="55"/>
  </r>
  <r>
    <s v="Articulate"/>
    <s v="new york city"/>
    <x v="15"/>
    <n v="38"/>
    <n v="38"/>
    <m/>
    <s v="0"/>
    <d v="2023-02-02T00:00:00"/>
    <n v="2023"/>
    <s v="Series A"/>
    <x v="4"/>
    <n v="1500"/>
    <n v="1500"/>
  </r>
  <r>
    <s v="Desktop Metal"/>
    <s v="boston"/>
    <x v="0"/>
    <m/>
    <s v="0"/>
    <m/>
    <s v="0"/>
    <d v="2023-02-02T00:00:00"/>
    <n v="2023"/>
    <s v="Post-IPO"/>
    <x v="4"/>
    <n v="811"/>
    <n v="811"/>
  </r>
  <r>
    <s v="Getaround"/>
    <s v="sf bay area"/>
    <x v="17"/>
    <m/>
    <s v="0"/>
    <n v="0.1"/>
    <n v="0.1"/>
    <d v="2023-02-02T00:00:00"/>
    <n v="2023"/>
    <s v="Post-IPO"/>
    <x v="4"/>
    <n v="948"/>
    <n v="948"/>
  </r>
  <r>
    <s v="NCSoft"/>
    <s v="seoul"/>
    <x v="2"/>
    <m/>
    <s v="0"/>
    <n v="0.2"/>
    <n v="0.2"/>
    <d v="2023-02-02T00:00:00"/>
    <n v="2023"/>
    <s v="Post-IPO"/>
    <x v="14"/>
    <n v="240"/>
    <n v="240"/>
  </r>
  <r>
    <s v="Talkdesk"/>
    <s v="sf bay area"/>
    <x v="10"/>
    <m/>
    <s v="0"/>
    <m/>
    <s v="0"/>
    <d v="2023-02-02T00:00:00"/>
    <n v="2023"/>
    <s v="Series D"/>
    <x v="4"/>
    <n v="497"/>
    <n v="497"/>
  </r>
  <r>
    <s v="Splunk"/>
    <s v="sf bay area"/>
    <x v="21"/>
    <n v="325"/>
    <n v="325"/>
    <n v="0.04"/>
    <n v="0.04"/>
    <d v="2023-02-01T00:00:00"/>
    <n v="2023"/>
    <s v="Post-IPO"/>
    <x v="4"/>
    <n v="2400"/>
    <n v="2400"/>
  </r>
  <r>
    <s v="Pinterest"/>
    <s v="sf bay area"/>
    <x v="2"/>
    <n v="150"/>
    <n v="150"/>
    <m/>
    <s v="0"/>
    <d v="2023-02-01T00:00:00"/>
    <n v="2023"/>
    <s v="Post-IPO"/>
    <x v="4"/>
    <n v="1500"/>
    <n v="1500"/>
  </r>
  <r>
    <s v="DraftKings"/>
    <s v="boston"/>
    <x v="2"/>
    <n v="140"/>
    <n v="140"/>
    <n v="0.04"/>
    <n v="0.04"/>
    <d v="2023-02-01T00:00:00"/>
    <n v="2023"/>
    <s v="Post-IPO"/>
    <x v="4"/>
    <n v="719"/>
    <n v="719"/>
  </r>
  <r>
    <s v="Cyren"/>
    <s v="washington d.c."/>
    <x v="19"/>
    <n v="121"/>
    <n v="121"/>
    <m/>
    <s v="0"/>
    <d v="2023-02-01T00:00:00"/>
    <n v="2023"/>
    <s v="Post-IPO"/>
    <x v="4"/>
    <n v="161"/>
    <n v="161"/>
  </r>
  <r>
    <s v="Workato"/>
    <s v="sf bay area"/>
    <x v="0"/>
    <n v="90"/>
    <n v="90"/>
    <n v="0.1"/>
    <n v="0.1"/>
    <d v="2023-02-01T00:00:00"/>
    <n v="2023"/>
    <s v="Series E"/>
    <x v="4"/>
    <n v="415"/>
    <n v="415"/>
  </r>
  <r>
    <s v="VerticalScope"/>
    <s v="toronto"/>
    <x v="8"/>
    <n v="60"/>
    <n v="60"/>
    <n v="0.22"/>
    <n v="0.22"/>
    <d v="2023-02-01T00:00:00"/>
    <n v="2023"/>
    <s v="Post-IPO"/>
    <x v="12"/>
    <m/>
    <s v="0"/>
  </r>
  <r>
    <s v="Wheel"/>
    <s v="austin"/>
    <x v="13"/>
    <n v="56"/>
    <n v="56"/>
    <n v="0.28000000000000003"/>
    <n v="0.28000000000000003"/>
    <d v="2023-02-01T00:00:00"/>
    <n v="2023"/>
    <s v="Series C"/>
    <x v="4"/>
    <n v="215"/>
    <n v="215"/>
  </r>
  <r>
    <s v="Chainalysis"/>
    <s v="new york city"/>
    <x v="16"/>
    <n v="44"/>
    <n v="44"/>
    <n v="0.05"/>
    <n v="0.05"/>
    <d v="2023-02-01T00:00:00"/>
    <n v="2023"/>
    <s v="Series F"/>
    <x v="4"/>
    <n v="536"/>
    <n v="536"/>
  </r>
  <r>
    <s v="Exterro"/>
    <s v="portland"/>
    <x v="22"/>
    <n v="24"/>
    <n v="24"/>
    <n v="0.03"/>
    <n v="0.03"/>
    <d v="2023-02-01T00:00:00"/>
    <n v="2023"/>
    <s v="Private Equity"/>
    <x v="4"/>
    <n v="100"/>
    <n v="100"/>
  </r>
  <r>
    <s v="TheSkimm"/>
    <s v="new york city"/>
    <x v="8"/>
    <n v="17"/>
    <n v="17"/>
    <n v="0.1"/>
    <n v="0.1"/>
    <d v="2023-02-01T00:00:00"/>
    <n v="2023"/>
    <s v="Series C"/>
    <x v="4"/>
    <n v="28"/>
    <n v="28"/>
  </r>
  <r>
    <s v="Ada"/>
    <s v="toronto"/>
    <x v="10"/>
    <m/>
    <s v="0"/>
    <m/>
    <s v="0"/>
    <d v="2023-02-01T00:00:00"/>
    <n v="2023"/>
    <s v="Series C"/>
    <x v="12"/>
    <n v="190"/>
    <n v="190"/>
  </r>
  <r>
    <s v="Bustle Digital Group"/>
    <s v="new york city"/>
    <x v="8"/>
    <m/>
    <s v="0"/>
    <n v="0.08"/>
    <n v="0.08"/>
    <d v="2023-02-01T00:00:00"/>
    <n v="2023"/>
    <s v="Series E"/>
    <x v="4"/>
    <n v="80"/>
    <n v="80"/>
  </r>
  <r>
    <s v="Frequency Therapeutics"/>
    <s v="boston"/>
    <x v="13"/>
    <m/>
    <s v="0"/>
    <n v="0.5"/>
    <n v="0.5"/>
    <d v="2023-02-01T00:00:00"/>
    <n v="2023"/>
    <s v="Post-IPO"/>
    <x v="4"/>
    <n v="76"/>
    <n v="76"/>
  </r>
  <r>
    <s v="MariaDB"/>
    <s v="helsinki"/>
    <x v="21"/>
    <m/>
    <s v="0"/>
    <n v="0.08"/>
    <n v="0.08"/>
    <d v="2023-02-01T00:00:00"/>
    <n v="2023"/>
    <s v="Post-IPO"/>
    <x v="15"/>
    <n v="245"/>
    <n v="245"/>
  </r>
  <r>
    <s v="Match Group"/>
    <s v="new york city"/>
    <x v="2"/>
    <m/>
    <s v="0"/>
    <n v="0.08"/>
    <n v="0.08"/>
    <d v="2023-02-01T00:00:00"/>
    <n v="2023"/>
    <s v="Post-IPO"/>
    <x v="4"/>
    <m/>
    <s v="0"/>
  </r>
  <r>
    <s v="Omnipresent"/>
    <s v="london"/>
    <x v="14"/>
    <m/>
    <s v="0"/>
    <m/>
    <s v="0"/>
    <d v="2023-02-01T00:00:00"/>
    <n v="2023"/>
    <s v="Series B"/>
    <x v="4"/>
    <n v="137"/>
    <n v="137"/>
  </r>
  <r>
    <s v="Rivian"/>
    <s v="detroit"/>
    <x v="17"/>
    <m/>
    <s v="0"/>
    <n v="0.06"/>
    <n v="0.06"/>
    <d v="2023-02-01T00:00:00"/>
    <n v="2023"/>
    <s v="Post-IPO"/>
    <x v="4"/>
    <n v="10700"/>
    <n v="10700"/>
  </r>
  <r>
    <s v="PayPal"/>
    <s v="sf bay area"/>
    <x v="3"/>
    <n v="2000"/>
    <n v="2000"/>
    <n v="7.0000000000000007E-2"/>
    <n v="7.0000000000000007E-2"/>
    <d v="2023-01-31T00:00:00"/>
    <n v="2023"/>
    <s v="Post-IPO"/>
    <x v="4"/>
    <n v="216"/>
    <n v="216"/>
  </r>
  <r>
    <s v="NetApp"/>
    <s v="sf bay area"/>
    <x v="21"/>
    <n v="960"/>
    <n v="960"/>
    <n v="0.08"/>
    <n v="0.08"/>
    <d v="2023-01-31T00:00:00"/>
    <n v="2023"/>
    <s v="Post-IPO"/>
    <x v="4"/>
    <m/>
    <s v="0"/>
  </r>
  <r>
    <s v="Workday"/>
    <s v="sf bay area"/>
    <x v="14"/>
    <n v="525"/>
    <n v="525"/>
    <n v="0.03"/>
    <n v="0.03"/>
    <d v="2023-01-31T00:00:00"/>
    <n v="2023"/>
    <s v="Post-IPO"/>
    <x v="4"/>
    <n v="230"/>
    <n v="230"/>
  </r>
  <r>
    <s v="HubSpot"/>
    <s v="boston"/>
    <x v="7"/>
    <n v="500"/>
    <n v="500"/>
    <n v="7.0000000000000007E-2"/>
    <n v="7.0000000000000007E-2"/>
    <d v="2023-01-31T00:00:00"/>
    <n v="2023"/>
    <s v="Post-IPO"/>
    <x v="4"/>
    <n v="100"/>
    <n v="100"/>
  </r>
  <r>
    <s v="Upstart"/>
    <s v="sf bay area"/>
    <x v="3"/>
    <n v="365"/>
    <n v="365"/>
    <n v="0.2"/>
    <n v="0.2"/>
    <d v="2023-01-31T00:00:00"/>
    <n v="2023"/>
    <s v="Post-IPO"/>
    <x v="4"/>
    <n v="144"/>
    <n v="144"/>
  </r>
  <r>
    <s v="Software AG"/>
    <s v="frankfurt"/>
    <x v="21"/>
    <n v="200"/>
    <n v="200"/>
    <n v="0.04"/>
    <n v="0.04"/>
    <d v="2023-01-31T00:00:00"/>
    <n v="2023"/>
    <s v="Post-IPO"/>
    <x v="16"/>
    <n v="344"/>
    <n v="344"/>
  </r>
  <r>
    <s v="Wish"/>
    <s v="sf bay area"/>
    <x v="5"/>
    <n v="150"/>
    <n v="150"/>
    <n v="0.17"/>
    <n v="0.17"/>
    <d v="2023-01-31T00:00:00"/>
    <n v="2023"/>
    <s v="Post-IPO"/>
    <x v="4"/>
    <n v="1600"/>
    <n v="1600"/>
  </r>
  <r>
    <s v="Wefox"/>
    <s v="berlin"/>
    <x v="3"/>
    <n v="100"/>
    <n v="100"/>
    <m/>
    <s v="0"/>
    <d v="2023-01-31T00:00:00"/>
    <n v="2023"/>
    <s v="Series D"/>
    <x v="16"/>
    <n v="1300"/>
    <n v="1300"/>
  </r>
  <r>
    <s v="Tilting Point"/>
    <s v="new york city"/>
    <x v="2"/>
    <n v="60"/>
    <n v="60"/>
    <n v="0.14000000000000001"/>
    <n v="0.14000000000000001"/>
    <d v="2023-01-31T00:00:00"/>
    <n v="2023"/>
    <s v="Unknown"/>
    <x v="4"/>
    <n v="235"/>
    <n v="235"/>
  </r>
  <r>
    <s v="Gokada"/>
    <s v="lagos"/>
    <x v="17"/>
    <n v="54"/>
    <n v="54"/>
    <m/>
    <s v="0"/>
    <d v="2023-01-31T00:00:00"/>
    <n v="2023"/>
    <s v="Unknown"/>
    <x v="17"/>
    <n v="12"/>
    <n v="12"/>
  </r>
  <r>
    <s v="AU10TIX"/>
    <s v="tel aviv"/>
    <x v="19"/>
    <n v="19"/>
    <n v="19"/>
    <n v="0.09"/>
    <n v="0.09"/>
    <d v="2023-01-31T00:00:00"/>
    <n v="2023"/>
    <s v="Unknown"/>
    <x v="2"/>
    <n v="80"/>
    <n v="80"/>
  </r>
  <r>
    <s v="National Instruments"/>
    <s v="austin"/>
    <x v="1"/>
    <m/>
    <s v="0"/>
    <n v="0.04"/>
    <n v="0.04"/>
    <d v="2023-01-31T00:00:00"/>
    <n v="2023"/>
    <s v="Post-IPO"/>
    <x v="4"/>
    <m/>
    <s v="0"/>
  </r>
  <r>
    <s v="OpenText"/>
    <s v="waterloo"/>
    <x v="21"/>
    <m/>
    <s v="0"/>
    <n v="0.08"/>
    <n v="0.08"/>
    <d v="2023-01-31T00:00:00"/>
    <n v="2023"/>
    <s v="Post-IPO"/>
    <x v="12"/>
    <n v="1100"/>
    <n v="1100"/>
  </r>
  <r>
    <s v="Philips"/>
    <s v="amsterdam"/>
    <x v="13"/>
    <n v="6000"/>
    <n v="6000"/>
    <n v="0.13"/>
    <n v="0.13"/>
    <d v="2023-01-30T00:00:00"/>
    <n v="2023"/>
    <s v="Post-IPO"/>
    <x v="18"/>
    <m/>
    <s v="0"/>
  </r>
  <r>
    <s v="OLX Group"/>
    <s v="amsterdam"/>
    <x v="7"/>
    <n v="1500"/>
    <n v="1500"/>
    <n v="0.15"/>
    <n v="0.15"/>
    <d v="2023-01-30T00:00:00"/>
    <n v="2023"/>
    <s v="Acquired"/>
    <x v="18"/>
    <m/>
    <s v="0"/>
  </r>
  <r>
    <s v="Arrival"/>
    <s v="london"/>
    <x v="17"/>
    <n v="800"/>
    <n v="800"/>
    <n v="0.5"/>
    <n v="0.5"/>
    <d v="2023-01-30T00:00:00"/>
    <n v="2023"/>
    <s v="Post-IPO"/>
    <x v="9"/>
    <n v="629"/>
    <n v="629"/>
  </r>
  <r>
    <s v="Groupon"/>
    <s v="chicago"/>
    <x v="5"/>
    <n v="500"/>
    <n v="500"/>
    <m/>
    <s v="0"/>
    <d v="2023-01-30T00:00:00"/>
    <n v="2023"/>
    <s v="Post-IPO"/>
    <x v="4"/>
    <n v="1400"/>
    <n v="1400"/>
  </r>
  <r>
    <s v="Intel"/>
    <s v="sf bay area"/>
    <x v="1"/>
    <n v="343"/>
    <n v="343"/>
    <m/>
    <s v="0"/>
    <d v="2023-01-30T00:00:00"/>
    <n v="2023"/>
    <s v="Post-IPO"/>
    <x v="4"/>
    <n v="12"/>
    <n v="12"/>
  </r>
  <r>
    <s v="Glovo"/>
    <s v="barcelona"/>
    <x v="12"/>
    <n v="250"/>
    <n v="250"/>
    <n v="0.06"/>
    <n v="0.06"/>
    <d v="2023-01-30T00:00:00"/>
    <n v="2023"/>
    <s v="Acquired"/>
    <x v="19"/>
    <n v="1200"/>
    <n v="1200"/>
  </r>
  <r>
    <s v="Delivery Hero"/>
    <s v="berlin"/>
    <x v="12"/>
    <n v="156"/>
    <n v="156"/>
    <n v="0.04"/>
    <n v="0.04"/>
    <d v="2023-01-30T00:00:00"/>
    <n v="2023"/>
    <s v="Post-IPO"/>
    <x v="16"/>
    <n v="9900"/>
    <n v="9900"/>
  </r>
  <r>
    <s v="Impossible Foods copy"/>
    <s v="sf bay area"/>
    <x v="12"/>
    <n v="140"/>
    <n v="140"/>
    <n v="0.2"/>
    <n v="0.2"/>
    <d v="2023-01-30T00:00:00"/>
    <n v="2023"/>
    <s v="Series H"/>
    <x v="4"/>
    <n v="1900"/>
    <n v="1900"/>
  </r>
  <r>
    <s v="Chrono24"/>
    <s v="karlsruhe"/>
    <x v="5"/>
    <n v="65"/>
    <n v="65"/>
    <n v="0.13"/>
    <n v="0.13"/>
    <d v="2023-01-30T00:00:00"/>
    <n v="2023"/>
    <s v="Series C"/>
    <x v="16"/>
    <n v="205"/>
    <n v="205"/>
  </r>
  <r>
    <s v="BM Technologies"/>
    <s v="philadelphia"/>
    <x v="3"/>
    <m/>
    <s v="0"/>
    <n v="0.25"/>
    <n v="0.25"/>
    <d v="2023-01-30T00:00:00"/>
    <n v="2023"/>
    <s v="Post-IPO"/>
    <x v="4"/>
    <m/>
    <s v="0"/>
  </r>
  <r>
    <s v="Olist"/>
    <s v="curitiba"/>
    <x v="5"/>
    <m/>
    <s v="0"/>
    <m/>
    <s v="0"/>
    <d v="2023-01-30T00:00:00"/>
    <n v="2023"/>
    <s v="Series E"/>
    <x v="5"/>
    <n v="322"/>
    <n v="322"/>
  </r>
  <r>
    <s v="Oyster"/>
    <s v="charlotte"/>
    <x v="14"/>
    <m/>
    <s v="0"/>
    <m/>
    <s v="0"/>
    <d v="2023-01-30T00:00:00"/>
    <n v="2023"/>
    <s v="Series C"/>
    <x v="4"/>
    <n v="224"/>
    <n v="224"/>
  </r>
  <r>
    <s v="Prime Trust"/>
    <s v="las vegas"/>
    <x v="16"/>
    <m/>
    <s v="0"/>
    <n v="0.33"/>
    <n v="0.33"/>
    <d v="2023-01-30T00:00:00"/>
    <n v="2023"/>
    <s v="Series B"/>
    <x v="4"/>
    <n v="176"/>
    <n v="176"/>
  </r>
  <r>
    <s v="Quantum SI"/>
    <s v="new haven"/>
    <x v="13"/>
    <m/>
    <s v="0"/>
    <n v="0.12"/>
    <n v="0.12"/>
    <d v="2023-01-30T00:00:00"/>
    <n v="2023"/>
    <s v="Post-IPO"/>
    <x v="4"/>
    <n v="425"/>
    <n v="425"/>
  </r>
  <r>
    <s v="SoFi"/>
    <s v="sf bay area"/>
    <x v="3"/>
    <m/>
    <s v="0"/>
    <m/>
    <s v="0"/>
    <d v="2023-01-30T00:00:00"/>
    <n v="2023"/>
    <s v="Post-IPO"/>
    <x v="4"/>
    <n v="3000"/>
    <n v="3000"/>
  </r>
  <r>
    <s v="Hoxhunt"/>
    <s v="helsinki"/>
    <x v="19"/>
    <m/>
    <s v="0"/>
    <m/>
    <s v="0"/>
    <d v="2023-01-29T00:00:00"/>
    <n v="2023"/>
    <s v="Series B"/>
    <x v="15"/>
    <n v="43"/>
    <n v="43"/>
  </r>
  <r>
    <s v="Me Poupe"/>
    <s v="sao paulo"/>
    <x v="3"/>
    <n v="60"/>
    <n v="60"/>
    <n v="0.5"/>
    <n v="0.5"/>
    <d v="2023-01-28T00:00:00"/>
    <n v="2023"/>
    <s v="Unknown"/>
    <x v="5"/>
    <m/>
    <s v="0"/>
  </r>
  <r>
    <s v="CoinTracker"/>
    <s v="sf bay area"/>
    <x v="16"/>
    <n v="19"/>
    <n v="19"/>
    <m/>
    <s v="0"/>
    <d v="2023-01-28T00:00:00"/>
    <n v="2023"/>
    <s v="Series A"/>
    <x v="4"/>
    <n v="101"/>
    <n v="101"/>
  </r>
  <r>
    <s v="SSense"/>
    <s v="montreal"/>
    <x v="5"/>
    <n v="138"/>
    <n v="138"/>
    <n v="7.0000000000000007E-2"/>
    <n v="7.0000000000000007E-2"/>
    <d v="2023-01-27T00:00:00"/>
    <n v="2023"/>
    <s v="Series A"/>
    <x v="12"/>
    <m/>
    <s v="0"/>
  </r>
  <r>
    <s v="DealShare"/>
    <s v="bengaluru"/>
    <x v="5"/>
    <n v="100"/>
    <n v="100"/>
    <n v="0.06"/>
    <n v="0.06"/>
    <d v="2023-01-27T00:00:00"/>
    <n v="2023"/>
    <s v="Series E"/>
    <x v="0"/>
    <n v="390"/>
    <n v="390"/>
  </r>
  <r>
    <s v="Ruggable"/>
    <s v="los angeles"/>
    <x v="5"/>
    <n v="100"/>
    <n v="100"/>
    <m/>
    <s v="0"/>
    <d v="2023-01-27T00:00:00"/>
    <n v="2023"/>
    <s v="Seed"/>
    <x v="4"/>
    <m/>
    <s v="0"/>
  </r>
  <r>
    <s v="Synopsys"/>
    <s v="sf bay area"/>
    <x v="0"/>
    <n v="100"/>
    <n v="100"/>
    <m/>
    <s v="0"/>
    <d v="2023-01-27T00:00:00"/>
    <n v="2023"/>
    <s v="Post-IPO"/>
    <x v="4"/>
    <m/>
    <s v="0"/>
  </r>
  <r>
    <s v="Heycar"/>
    <s v="berlin"/>
    <x v="17"/>
    <n v="73"/>
    <n v="73"/>
    <m/>
    <s v="0"/>
    <d v="2023-01-27T00:00:00"/>
    <n v="2022"/>
    <s v="Unknown"/>
    <x v="16"/>
    <m/>
    <s v="0"/>
  </r>
  <r>
    <s v="Matrixport"/>
    <s v="singapore"/>
    <x v="16"/>
    <n v="29"/>
    <n v="29"/>
    <n v="0.1"/>
    <n v="0.1"/>
    <d v="2023-01-27T00:00:00"/>
    <n v="2022"/>
    <s v="Series C"/>
    <x v="8"/>
    <n v="100"/>
    <n v="100"/>
  </r>
  <r>
    <s v="Shakepay"/>
    <s v="montreal"/>
    <x v="16"/>
    <n v="21"/>
    <n v="21"/>
    <n v="0.25"/>
    <n v="0.25"/>
    <d v="2023-01-27T00:00:00"/>
    <n v="2022"/>
    <s v="Series A"/>
    <x v="12"/>
    <n v="45"/>
    <n v="45"/>
  </r>
  <r>
    <s v="#Paid"/>
    <s v="toronto"/>
    <x v="7"/>
    <n v="19"/>
    <n v="19"/>
    <n v="0.17"/>
    <n v="0.17"/>
    <d v="2023-01-27T00:00:00"/>
    <n v="2022"/>
    <s v="Series B"/>
    <x v="12"/>
    <n v="21"/>
    <n v="21"/>
  </r>
  <r>
    <s v="Decent"/>
    <s v="sf bay area"/>
    <x v="13"/>
    <m/>
    <s v="0"/>
    <m/>
    <s v="0"/>
    <d v="2023-01-27T00:00:00"/>
    <n v="2022"/>
    <s v="Series A"/>
    <x v="4"/>
    <n v="18"/>
    <n v="18"/>
  </r>
  <r>
    <s v="Feedzai"/>
    <s v="coimbra"/>
    <x v="3"/>
    <m/>
    <s v="0"/>
    <m/>
    <s v="0"/>
    <d v="2023-01-27T00:00:00"/>
    <n v="2022"/>
    <s v="Unknown"/>
    <x v="20"/>
    <n v="273"/>
    <n v="273"/>
  </r>
  <r>
    <s v="Nate"/>
    <s v="new york city"/>
    <x v="5"/>
    <m/>
    <s v="0"/>
    <m/>
    <s v="0"/>
    <d v="2023-01-27T00:00:00"/>
    <n v="2022"/>
    <s v="Series A"/>
    <x v="4"/>
    <n v="47"/>
    <n v="47"/>
  </r>
  <r>
    <s v="SAP"/>
    <s v="walldorf"/>
    <x v="0"/>
    <n v="3000"/>
    <n v="3000"/>
    <n v="0.03"/>
    <n v="0.03"/>
    <d v="2023-01-26T00:00:00"/>
    <n v="2022"/>
    <s v="Post-IPO"/>
    <x v="16"/>
    <n v="1300"/>
    <n v="1300"/>
  </r>
  <r>
    <s v="Confluent"/>
    <s v="sf bay area"/>
    <x v="21"/>
    <n v="221"/>
    <n v="221"/>
    <n v="0.08"/>
    <n v="0.08"/>
    <d v="2023-01-26T00:00:00"/>
    <n v="2022"/>
    <s v="Post-IPO"/>
    <x v="4"/>
    <n v="455"/>
    <n v="455"/>
  </r>
  <r>
    <s v="DriveWealth"/>
    <s v="jersey city"/>
    <x v="3"/>
    <m/>
    <s v="0"/>
    <n v="0.2"/>
    <n v="0.2"/>
    <d v="2023-01-26T00:00:00"/>
    <n v="2022"/>
    <s v="Series D"/>
    <x v="4"/>
    <n v="550"/>
    <n v="550"/>
  </r>
  <r>
    <s v="Mode Global"/>
    <s v="london"/>
    <x v="3"/>
    <m/>
    <s v="0"/>
    <n v="1"/>
    <n v="1"/>
    <d v="2023-01-26T00:00:00"/>
    <n v="2022"/>
    <s v="Post-IPO"/>
    <x v="9"/>
    <m/>
    <s v="0"/>
  </r>
  <r>
    <s v="Plus One Robotics"/>
    <s v="san antonio"/>
    <x v="0"/>
    <m/>
    <s v="0"/>
    <n v="0.1"/>
    <n v="0.1"/>
    <d v="2023-01-26T00:00:00"/>
    <n v="2022"/>
    <s v="Series B"/>
    <x v="4"/>
    <n v="43"/>
    <n v="43"/>
  </r>
  <r>
    <s v="Quora"/>
    <s v="sf bay area"/>
    <x v="2"/>
    <m/>
    <s v="0"/>
    <m/>
    <s v="0"/>
    <d v="2023-01-26T00:00:00"/>
    <n v="2022"/>
    <s v="Series D"/>
    <x v="4"/>
    <n v="226"/>
    <n v="226"/>
  </r>
  <r>
    <s v="IBM"/>
    <s v="new york city"/>
    <x v="1"/>
    <n v="3900"/>
    <n v="3900"/>
    <n v="0.02"/>
    <n v="0.02"/>
    <d v="2023-01-25T00:00:00"/>
    <n v="2022"/>
    <s v="Post-IPO"/>
    <x v="4"/>
    <m/>
    <s v="0"/>
  </r>
  <r>
    <s v="Lam Research"/>
    <s v="sf bay area"/>
    <x v="1"/>
    <n v="1300"/>
    <n v="1300"/>
    <n v="7.0000000000000007E-2"/>
    <n v="7.0000000000000007E-2"/>
    <d v="2023-01-25T00:00:00"/>
    <n v="2022"/>
    <s v="Post-IPO"/>
    <x v="4"/>
    <m/>
    <s v="0"/>
  </r>
  <r>
    <s v="Shutterfly"/>
    <s v="sf bay area"/>
    <x v="5"/>
    <n v="360"/>
    <n v="360"/>
    <m/>
    <s v="0"/>
    <d v="2023-01-25T00:00:00"/>
    <n v="2022"/>
    <s v="Acquired"/>
    <x v="4"/>
    <n v="50"/>
    <n v="50"/>
  </r>
  <r>
    <s v="Luno"/>
    <s v="london"/>
    <x v="16"/>
    <n v="330"/>
    <n v="330"/>
    <n v="0.35"/>
    <n v="0.35"/>
    <d v="2023-01-25T00:00:00"/>
    <n v="2022"/>
    <s v="Acquired"/>
    <x v="9"/>
    <n v="13"/>
    <n v="13"/>
  </r>
  <r>
    <s v="Clear Capital"/>
    <s v="reno"/>
    <x v="11"/>
    <n v="250"/>
    <n v="250"/>
    <n v="0.25"/>
    <n v="0.25"/>
    <d v="2023-01-25T00:00:00"/>
    <n v="2022"/>
    <s v="Unknown"/>
    <x v="4"/>
    <m/>
    <s v="0"/>
  </r>
  <r>
    <s v="Guardant Health"/>
    <s v="sf bay area"/>
    <x v="13"/>
    <n v="130"/>
    <n v="130"/>
    <n v="7.0000000000000007E-2"/>
    <n v="7.0000000000000007E-2"/>
    <d v="2023-01-25T00:00:00"/>
    <n v="2022"/>
    <s v="Post-IPO"/>
    <x v="4"/>
    <n v="550"/>
    <n v="550"/>
  </r>
  <r>
    <s v="SirionLabs"/>
    <s v="seattle"/>
    <x v="22"/>
    <n v="130"/>
    <n v="130"/>
    <n v="0.15"/>
    <n v="0.15"/>
    <d v="2023-01-25T00:00:00"/>
    <n v="2022"/>
    <s v="Series D"/>
    <x v="4"/>
    <n v="171"/>
    <n v="171"/>
  </r>
  <r>
    <s v="Tier Mobility"/>
    <s v="berlin"/>
    <x v="17"/>
    <n v="80"/>
    <n v="80"/>
    <n v="7.0000000000000007E-2"/>
    <n v="7.0000000000000007E-2"/>
    <d v="2023-01-25T00:00:00"/>
    <n v="2022"/>
    <s v="Series D"/>
    <x v="16"/>
    <n v="646"/>
    <n v="646"/>
  </r>
  <r>
    <s v="CareRev"/>
    <s v="los angeles"/>
    <x v="5"/>
    <m/>
    <s v="0"/>
    <m/>
    <s v="0"/>
    <d v="2023-01-25T00:00:00"/>
    <n v="2022"/>
    <s v="Series A"/>
    <x v="4"/>
    <n v="51"/>
    <n v="51"/>
  </r>
  <r>
    <s v="Finastra"/>
    <s v="tel aviv"/>
    <x v="3"/>
    <m/>
    <s v="0"/>
    <m/>
    <s v="0"/>
    <d v="2023-01-25T00:00:00"/>
    <n v="2022"/>
    <s v="Unknown"/>
    <x v="2"/>
    <m/>
    <s v="0"/>
  </r>
  <r>
    <s v="Noom"/>
    <s v="new york city"/>
    <x v="23"/>
    <m/>
    <s v="0"/>
    <m/>
    <s v="0"/>
    <d v="2023-01-25T00:00:00"/>
    <n v="2022"/>
    <s v="Series F"/>
    <x v="4"/>
    <n v="657"/>
    <n v="657"/>
  </r>
  <r>
    <s v="PagSeguro"/>
    <s v="sao paulo"/>
    <x v="3"/>
    <m/>
    <s v="0"/>
    <n v="7.0000000000000007E-2"/>
    <n v="7.0000000000000007E-2"/>
    <d v="2023-01-25T00:00:00"/>
    <n v="2022"/>
    <s v="Post-IPO"/>
    <x v="5"/>
    <m/>
    <s v="0"/>
  </r>
  <r>
    <s v="Prosus"/>
    <s v="amsterdam"/>
    <x v="0"/>
    <m/>
    <s v="0"/>
    <n v="0.3"/>
    <n v="0.3"/>
    <d v="2023-01-25T00:00:00"/>
    <n v="2022"/>
    <s v="Unknown"/>
    <x v="18"/>
    <m/>
    <s v="0"/>
  </r>
  <r>
    <s v="Vacasa"/>
    <s v="portland"/>
    <x v="24"/>
    <n v="1300"/>
    <n v="1300"/>
    <n v="0.17"/>
    <n v="0.17"/>
    <d v="2023-01-24T00:00:00"/>
    <n v="2022"/>
    <s v="Post-IPO"/>
    <x v="4"/>
    <n v="834"/>
    <n v="834"/>
  </r>
  <r>
    <s v="Innovaccer"/>
    <s v="sf bay area"/>
    <x v="13"/>
    <n v="245"/>
    <n v="245"/>
    <n v="0.15"/>
    <n v="0.15"/>
    <d v="2023-01-24T00:00:00"/>
    <n v="2022"/>
    <s v="Series E"/>
    <x v="4"/>
    <n v="379"/>
    <n v="379"/>
  </r>
  <r>
    <s v="Bolt"/>
    <s v="sf bay area"/>
    <x v="3"/>
    <n v="50"/>
    <n v="50"/>
    <n v="0.1"/>
    <n v="0.1"/>
    <d v="2023-01-24T00:00:00"/>
    <n v="2022"/>
    <s v="Series E"/>
    <x v="4"/>
    <n v="1300"/>
    <n v="1300"/>
  </r>
  <r>
    <s v="PartnerStack"/>
    <s v="toronto"/>
    <x v="4"/>
    <n v="40"/>
    <n v="40"/>
    <n v="0.2"/>
    <n v="0.2"/>
    <d v="2023-01-24T00:00:00"/>
    <n v="2022"/>
    <s v="Series B"/>
    <x v="12"/>
    <n v="36"/>
    <n v="36"/>
  </r>
  <r>
    <s v="Gitpod"/>
    <s v="kiel"/>
    <x v="18"/>
    <n v="21"/>
    <n v="21"/>
    <n v="0.28000000000000003"/>
    <n v="0.28000000000000003"/>
    <d v="2023-01-24T00:00:00"/>
    <n v="2022"/>
    <s v="Series A"/>
    <x v="16"/>
    <n v="41"/>
    <n v="41"/>
  </r>
  <r>
    <s v="OFFOR Health"/>
    <s v="columbus"/>
    <x v="13"/>
    <n v="16"/>
    <n v="16"/>
    <m/>
    <s v="0"/>
    <d v="2023-01-24T00:00:00"/>
    <n v="2022"/>
    <s v="Series A"/>
    <x v="4"/>
    <n v="14"/>
    <n v="14"/>
  </r>
  <r>
    <s v="Venngage"/>
    <s v="toronto"/>
    <x v="7"/>
    <n v="11"/>
    <n v="11"/>
    <n v="0.2"/>
    <n v="0.2"/>
    <d v="2023-01-24T00:00:00"/>
    <n v="2022"/>
    <s v="Unknown"/>
    <x v="12"/>
    <m/>
    <s v="0"/>
  </r>
  <r>
    <s v="CoachHub"/>
    <s v="berlin"/>
    <x v="14"/>
    <m/>
    <s v="0"/>
    <n v="0.1"/>
    <n v="0.1"/>
    <d v="2023-01-24T00:00:00"/>
    <n v="2022"/>
    <s v="Series C"/>
    <x v="16"/>
    <n v="332"/>
    <n v="332"/>
  </r>
  <r>
    <s v="Corvus Insurance"/>
    <s v="boston"/>
    <x v="3"/>
    <m/>
    <s v="0"/>
    <n v="0.14000000000000001"/>
    <n v="0.14000000000000001"/>
    <d v="2023-01-24T00:00:00"/>
    <n v="2022"/>
    <s v="Series C"/>
    <x v="4"/>
    <n v="160"/>
    <n v="160"/>
  </r>
  <r>
    <s v="Icon"/>
    <s v="austin"/>
    <x v="20"/>
    <m/>
    <s v="0"/>
    <m/>
    <s v="0"/>
    <d v="2023-01-24T00:00:00"/>
    <n v="2022"/>
    <s v="Series B"/>
    <x v="4"/>
    <n v="451"/>
    <n v="451"/>
  </r>
  <r>
    <s v="PagerDuty"/>
    <s v="sf bay area"/>
    <x v="18"/>
    <m/>
    <s v="0"/>
    <n v="7.0000000000000007E-2"/>
    <n v="7.0000000000000007E-2"/>
    <d v="2023-01-24T00:00:00"/>
    <n v="2022"/>
    <s v="Post-IPO"/>
    <x v="4"/>
    <n v="173"/>
    <n v="173"/>
  </r>
  <r>
    <s v="Scoro"/>
    <s v="london"/>
    <x v="14"/>
    <m/>
    <s v="0"/>
    <n v="0.09"/>
    <n v="0.09"/>
    <d v="2023-01-24T00:00:00"/>
    <n v="2022"/>
    <s v="Series B"/>
    <x v="9"/>
    <n v="23"/>
    <n v="23"/>
  </r>
  <r>
    <s v="Spotify"/>
    <s v="stockholm"/>
    <x v="8"/>
    <n v="600"/>
    <n v="600"/>
    <n v="0.06"/>
    <n v="0.06"/>
    <d v="2023-01-23T00:00:00"/>
    <n v="2022"/>
    <s v="Post-IPO"/>
    <x v="21"/>
    <n v="2100"/>
    <n v="2100"/>
  </r>
  <r>
    <s v="Uber Freight"/>
    <s v="sf bay area"/>
    <x v="6"/>
    <n v="150"/>
    <n v="150"/>
    <n v="0.03"/>
    <n v="0.03"/>
    <d v="2023-01-23T00:00:00"/>
    <n v="2022"/>
    <s v="Subsidiary"/>
    <x v="4"/>
    <n v="2700"/>
    <n v="2700"/>
  </r>
  <r>
    <s v="Inmobi"/>
    <s v="bengaluru"/>
    <x v="7"/>
    <n v="50"/>
    <n v="50"/>
    <m/>
    <s v="0"/>
    <d v="2023-01-23T00:00:00"/>
    <n v="2022"/>
    <s v="Unknown"/>
    <x v="0"/>
    <n v="320"/>
    <n v="320"/>
  </r>
  <r>
    <s v="Innovid"/>
    <s v="new york city"/>
    <x v="7"/>
    <n v="40"/>
    <n v="40"/>
    <n v="0.1"/>
    <n v="0.1"/>
    <d v="2023-01-23T00:00:00"/>
    <n v="2022"/>
    <s v="Post-IPO"/>
    <x v="4"/>
    <n v="295"/>
    <n v="295"/>
  </r>
  <r>
    <s v="Booktopia"/>
    <s v="sydney"/>
    <x v="5"/>
    <n v="30"/>
    <n v="30"/>
    <m/>
    <s v="0"/>
    <d v="2023-01-23T00:00:00"/>
    <n v="2022"/>
    <s v="Series A"/>
    <x v="1"/>
    <n v="23"/>
    <n v="23"/>
  </r>
  <r>
    <s v="Ermetic"/>
    <s v="sf bay area"/>
    <x v="19"/>
    <n v="30"/>
    <n v="30"/>
    <n v="0.17"/>
    <n v="0.17"/>
    <d v="2023-01-23T00:00:00"/>
    <n v="2022"/>
    <s v="Series B"/>
    <x v="4"/>
    <n v="97"/>
    <n v="97"/>
  </r>
  <r>
    <s v="Namogoo"/>
    <s v="tel aviv"/>
    <x v="7"/>
    <n v="20"/>
    <n v="20"/>
    <n v="0.15"/>
    <n v="0.15"/>
    <d v="2023-01-23T00:00:00"/>
    <n v="2022"/>
    <s v="Series C"/>
    <x v="4"/>
    <n v="69"/>
    <n v="69"/>
  </r>
  <r>
    <s v="Camp K12"/>
    <s v="gurugram"/>
    <x v="15"/>
    <m/>
    <s v="0"/>
    <n v="0.7"/>
    <n v="0.7"/>
    <d v="2023-01-23T00:00:00"/>
    <n v="2022"/>
    <s v="Series A"/>
    <x v="0"/>
    <n v="16"/>
    <n v="16"/>
  </r>
  <r>
    <s v="Gemini"/>
    <s v="new york city"/>
    <x v="16"/>
    <m/>
    <s v="0"/>
    <n v="0.1"/>
    <n v="0.1"/>
    <d v="2023-01-23T00:00:00"/>
    <n v="2022"/>
    <s v="Unknown"/>
    <x v="4"/>
    <n v="423"/>
    <n v="423"/>
  </r>
  <r>
    <s v="Yext"/>
    <s v="new york city"/>
    <x v="7"/>
    <m/>
    <s v="0"/>
    <n v="0.08"/>
    <n v="0.08"/>
    <d v="2023-01-23T00:00:00"/>
    <n v="2022"/>
    <s v="Post-IPO"/>
    <x v="4"/>
    <n v="117"/>
    <n v="117"/>
  </r>
  <r>
    <s v="BUX"/>
    <s v="amsterdam"/>
    <x v="3"/>
    <m/>
    <s v="0"/>
    <m/>
    <s v="0"/>
    <d v="2023-01-22T00:00:00"/>
    <n v="2022"/>
    <s v="Series C"/>
    <x v="18"/>
    <n v="115"/>
    <n v="115"/>
  </r>
  <r>
    <s v="Google"/>
    <s v="sf bay area"/>
    <x v="2"/>
    <n v="12000"/>
    <n v="12000"/>
    <n v="0.06"/>
    <n v="0.06"/>
    <d v="2023-01-20T00:00:00"/>
    <n v="2022"/>
    <s v="Post-IPO"/>
    <x v="4"/>
    <n v="26"/>
    <n v="26"/>
  </r>
  <r>
    <s v="Wayfair"/>
    <s v="boston"/>
    <x v="5"/>
    <n v="1750"/>
    <n v="1750"/>
    <n v="0.1"/>
    <n v="0.1"/>
    <d v="2023-01-20T00:00:00"/>
    <n v="2022"/>
    <s v="Post-IPO"/>
    <x v="4"/>
    <n v="1700"/>
    <n v="1700"/>
  </r>
  <r>
    <s v="Swiggy"/>
    <s v="bengaluru"/>
    <x v="12"/>
    <n v="380"/>
    <n v="380"/>
    <n v="0.06"/>
    <n v="0.06"/>
    <d v="2023-01-20T00:00:00"/>
    <n v="2022"/>
    <s v="Unknown"/>
    <x v="0"/>
    <n v="3600"/>
    <n v="3600"/>
  </r>
  <r>
    <s v="MediBuddy"/>
    <s v="bengaluru"/>
    <x v="13"/>
    <n v="200"/>
    <n v="200"/>
    <m/>
    <s v="0"/>
    <d v="2023-01-20T00:00:00"/>
    <n v="2022"/>
    <s v="Acquired"/>
    <x v="0"/>
    <n v="192"/>
    <n v="192"/>
  </r>
  <r>
    <s v="Vox Media"/>
    <s v="washington d.c."/>
    <x v="8"/>
    <n v="130"/>
    <n v="130"/>
    <n v="7.0000000000000007E-2"/>
    <n v="7.0000000000000007E-2"/>
    <d v="2023-01-20T00:00:00"/>
    <n v="2022"/>
    <s v="Series F"/>
    <x v="4"/>
    <n v="307"/>
    <n v="307"/>
  </r>
  <r>
    <s v="BitTorrent"/>
    <s v="sf bay area"/>
    <x v="9"/>
    <n v="92"/>
    <n v="92"/>
    <m/>
    <s v="0"/>
    <d v="2023-01-20T00:00:00"/>
    <n v="2022"/>
    <s v="Acquired"/>
    <x v="4"/>
    <m/>
    <s v="0"/>
  </r>
  <r>
    <s v="Karat"/>
    <s v="seattle"/>
    <x v="14"/>
    <n v="47"/>
    <n v="47"/>
    <m/>
    <s v="0"/>
    <d v="2023-01-20T00:00:00"/>
    <n v="2022"/>
    <s v="Unknown"/>
    <x v="4"/>
    <n v="169"/>
    <n v="169"/>
  </r>
  <r>
    <s v="Enjoei"/>
    <s v="sao paulo"/>
    <x v="5"/>
    <n v="31"/>
    <n v="31"/>
    <n v="0.1"/>
    <n v="0.1"/>
    <d v="2023-01-20T00:00:00"/>
    <n v="2022"/>
    <s v="Unknown"/>
    <x v="5"/>
    <n v="14"/>
    <n v="14"/>
  </r>
  <r>
    <s v="Edifecs"/>
    <s v="seattle"/>
    <x v="13"/>
    <n v="30"/>
    <n v="30"/>
    <m/>
    <s v="0"/>
    <d v="2023-01-20T00:00:00"/>
    <n v="2022"/>
    <s v="Unknown"/>
    <x v="4"/>
    <n v="1"/>
    <n v="1"/>
  </r>
  <r>
    <s v="Citrine Informatics"/>
    <s v="sf bay area"/>
    <x v="21"/>
    <n v="22"/>
    <n v="22"/>
    <n v="0.27"/>
    <n v="0.27"/>
    <d v="2023-01-20T00:00:00"/>
    <n v="2022"/>
    <s v="Series C"/>
    <x v="4"/>
    <n v="64"/>
    <n v="64"/>
  </r>
  <r>
    <s v="Avalara"/>
    <s v="seattle"/>
    <x v="3"/>
    <m/>
    <s v="0"/>
    <m/>
    <s v="0"/>
    <d v="2023-01-20T00:00:00"/>
    <n v="2022"/>
    <s v="Acquired"/>
    <x v="4"/>
    <n v="341"/>
    <n v="341"/>
  </r>
  <r>
    <s v="Cyteir Therapeutics"/>
    <s v="boston"/>
    <x v="13"/>
    <m/>
    <s v="0"/>
    <n v="0.7"/>
    <n v="0.7"/>
    <d v="2023-01-20T00:00:00"/>
    <n v="2022"/>
    <s v="Series C"/>
    <x v="4"/>
    <n v="156"/>
    <n v="156"/>
  </r>
  <r>
    <s v="Morning Consult"/>
    <s v="washington d.c."/>
    <x v="21"/>
    <m/>
    <s v="0"/>
    <m/>
    <s v="0"/>
    <d v="2023-01-20T00:00:00"/>
    <n v="2022"/>
    <s v="Series B"/>
    <x v="4"/>
    <n v="91"/>
    <n v="91"/>
  </r>
  <r>
    <s v="TikTok"/>
    <s v="los angeles"/>
    <x v="2"/>
    <m/>
    <s v="0"/>
    <m/>
    <s v="0"/>
    <d v="2023-01-20T00:00:00"/>
    <n v="2022"/>
    <s v="Acquired"/>
    <x v="4"/>
    <m/>
    <s v="0"/>
  </r>
  <r>
    <s v="Zappos"/>
    <s v="las vegas"/>
    <x v="5"/>
    <m/>
    <s v="0"/>
    <m/>
    <s v="0"/>
    <d v="2023-01-20T00:00:00"/>
    <n v="2022"/>
    <s v="Acquired"/>
    <x v="4"/>
    <n v="62"/>
    <n v="62"/>
  </r>
  <r>
    <s v="Capital One"/>
    <s v="washington d.c."/>
    <x v="3"/>
    <n v="1100"/>
    <n v="1100"/>
    <m/>
    <s v="0"/>
    <d v="2023-01-19T00:00:00"/>
    <n v="2022"/>
    <s v="Post-IPO"/>
    <x v="4"/>
    <m/>
    <s v="0"/>
  </r>
  <r>
    <s v="WeWork "/>
    <s v="new york city"/>
    <x v="11"/>
    <n v="300"/>
    <n v="300"/>
    <m/>
    <s v="0"/>
    <d v="2023-01-19T00:00:00"/>
    <n v="2022"/>
    <s v="Post-IPO"/>
    <x v="4"/>
    <n v="22200"/>
    <n v="22200"/>
  </r>
  <r>
    <s v="Hubilo"/>
    <s v="sf bay area"/>
    <x v="0"/>
    <n v="115"/>
    <n v="115"/>
    <n v="0.35"/>
    <n v="0.35"/>
    <d v="2023-01-19T00:00:00"/>
    <n v="2022"/>
    <s v="Series B"/>
    <x v="4"/>
    <n v="153"/>
    <n v="153"/>
  </r>
  <r>
    <s v="Saks.com"/>
    <s v="new york city"/>
    <x v="5"/>
    <n v="100"/>
    <n v="100"/>
    <n v="0.05"/>
    <n v="0.05"/>
    <d v="2023-01-19T00:00:00"/>
    <n v="2022"/>
    <s v="Unknown"/>
    <x v="4"/>
    <n v="965"/>
    <n v="965"/>
  </r>
  <r>
    <s v="CS Disco"/>
    <s v="austin"/>
    <x v="22"/>
    <n v="62"/>
    <n v="62"/>
    <n v="0.09"/>
    <n v="0.09"/>
    <d v="2023-01-19T00:00:00"/>
    <n v="2022"/>
    <s v="Post-IPO"/>
    <x v="4"/>
    <n v="233"/>
    <n v="233"/>
  </r>
  <r>
    <s v="Riot Games"/>
    <s v="los angeles"/>
    <x v="2"/>
    <n v="46"/>
    <n v="46"/>
    <m/>
    <s v="0"/>
    <d v="2023-01-19T00:00:00"/>
    <n v="2022"/>
    <s v="Acquired"/>
    <x v="4"/>
    <n v="21"/>
    <n v="21"/>
  </r>
  <r>
    <s v="Hydrow"/>
    <s v="boston"/>
    <x v="23"/>
    <n v="30"/>
    <n v="30"/>
    <m/>
    <s v="0"/>
    <d v="2023-01-19T00:00:00"/>
    <n v="2022"/>
    <s v="Series D"/>
    <x v="4"/>
    <n v="269"/>
    <n v="269"/>
  </r>
  <r>
    <s v="Earth Rides"/>
    <s v="nashville"/>
    <x v="17"/>
    <m/>
    <s v="0"/>
    <n v="1"/>
    <n v="1"/>
    <d v="2023-01-19T00:00:00"/>
    <n v="2022"/>
    <s v="Unknown"/>
    <x v="4"/>
    <n v="2"/>
    <n v="2"/>
  </r>
  <r>
    <s v="Fandom"/>
    <s v="sf bay area"/>
    <x v="8"/>
    <m/>
    <s v="0"/>
    <m/>
    <s v="0"/>
    <d v="2023-01-19T00:00:00"/>
    <n v="2022"/>
    <s v="Series E"/>
    <x v="4"/>
    <n v="145"/>
    <n v="145"/>
  </r>
  <r>
    <s v="IAM Robotics"/>
    <s v="pittsburgh"/>
    <x v="1"/>
    <m/>
    <s v="0"/>
    <m/>
    <s v="0"/>
    <d v="2023-01-19T00:00:00"/>
    <n v="2022"/>
    <s v="Unknown"/>
    <x v="4"/>
    <n v="21"/>
    <n v="21"/>
  </r>
  <r>
    <s v="Icertis"/>
    <s v="seattle"/>
    <x v="22"/>
    <m/>
    <s v="0"/>
    <m/>
    <s v="0"/>
    <d v="2023-01-19T00:00:00"/>
    <n v="2022"/>
    <s v="Unknown"/>
    <x v="4"/>
    <n v="521"/>
    <n v="521"/>
  </r>
  <r>
    <s v="Magnite"/>
    <s v="los angeles"/>
    <x v="7"/>
    <m/>
    <s v="0"/>
    <n v="0.06"/>
    <n v="0.06"/>
    <d v="2023-01-19T00:00:00"/>
    <n v="2022"/>
    <s v="Post-IPO"/>
    <x v="4"/>
    <n v="400"/>
    <n v="400"/>
  </r>
  <r>
    <s v="Mudafy"/>
    <s v="mexico city"/>
    <x v="11"/>
    <m/>
    <s v="0"/>
    <n v="0.7"/>
    <n v="0.7"/>
    <d v="2023-01-19T00:00:00"/>
    <n v="2022"/>
    <s v="Series A"/>
    <x v="4"/>
    <n v="13"/>
    <n v="13"/>
  </r>
  <r>
    <s v="Personalis"/>
    <s v="sf bay area"/>
    <x v="13"/>
    <m/>
    <s v="0"/>
    <n v="0.3"/>
    <n v="0.3"/>
    <d v="2023-01-19T00:00:00"/>
    <n v="2022"/>
    <s v="Post-IPO"/>
    <x v="4"/>
    <n v="225"/>
    <n v="225"/>
  </r>
  <r>
    <s v="Prisma"/>
    <s v="sf bay area"/>
    <x v="21"/>
    <m/>
    <s v="0"/>
    <n v="0.28000000000000003"/>
    <n v="0.28000000000000003"/>
    <d v="2023-01-19T00:00:00"/>
    <n v="2022"/>
    <s v="Series B"/>
    <x v="4"/>
    <n v="56"/>
    <n v="56"/>
  </r>
  <r>
    <s v="Spaceship"/>
    <s v="sydney"/>
    <x v="3"/>
    <m/>
    <s v="0"/>
    <m/>
    <s v="0"/>
    <d v="2023-01-19T00:00:00"/>
    <n v="2022"/>
    <s v="Series A"/>
    <x v="1"/>
    <n v="41"/>
    <n v="41"/>
  </r>
  <r>
    <s v="Wallbox"/>
    <s v="barcelona"/>
    <x v="25"/>
    <m/>
    <s v="0"/>
    <n v="0.15"/>
    <n v="0.15"/>
    <d v="2023-01-19T00:00:00"/>
    <n v="2022"/>
    <s v="Post-IPO"/>
    <x v="19"/>
    <n v="167"/>
    <n v="167"/>
  </r>
  <r>
    <s v="Microsoft"/>
    <s v="seattle"/>
    <x v="0"/>
    <n v="10000"/>
    <n v="10000"/>
    <n v="0.05"/>
    <n v="0.05"/>
    <d v="2023-01-18T00:00:00"/>
    <n v="2022"/>
    <s v="Post-IPO"/>
    <x v="4"/>
    <n v="1"/>
    <n v="1"/>
  </r>
  <r>
    <s v="Sophos"/>
    <s v="oxford"/>
    <x v="19"/>
    <n v="450"/>
    <n v="450"/>
    <n v="0.1"/>
    <n v="0.1"/>
    <d v="2023-01-18T00:00:00"/>
    <n v="2022"/>
    <s v="Acquired"/>
    <x v="4"/>
    <n v="125"/>
    <n v="125"/>
  </r>
  <r>
    <s v="Teladoc Health"/>
    <s v="new york city"/>
    <x v="13"/>
    <n v="300"/>
    <n v="300"/>
    <n v="0.06"/>
    <n v="0.06"/>
    <d v="2023-01-18T00:00:00"/>
    <n v="2022"/>
    <s v="Post-IPO"/>
    <x v="4"/>
    <n v="172"/>
    <n v="172"/>
  </r>
  <r>
    <s v="Vroom"/>
    <s v="new york city"/>
    <x v="17"/>
    <n v="275"/>
    <n v="275"/>
    <n v="0.2"/>
    <n v="0.2"/>
    <d v="2023-01-18T00:00:00"/>
    <n v="2022"/>
    <s v="Post-IPO"/>
    <x v="4"/>
    <n v="1300"/>
    <n v="1300"/>
  </r>
  <r>
    <s v="8x8"/>
    <s v="sf bay area"/>
    <x v="10"/>
    <n v="155"/>
    <n v="155"/>
    <n v="7.0000000000000007E-2"/>
    <n v="7.0000000000000007E-2"/>
    <d v="2023-01-18T00:00:00"/>
    <n v="2022"/>
    <s v="Post-IPO"/>
    <x v="4"/>
    <n v="253"/>
    <n v="253"/>
  </r>
  <r>
    <s v="Pagaya"/>
    <s v="new york city"/>
    <x v="3"/>
    <n v="140"/>
    <n v="140"/>
    <n v="0.2"/>
    <n v="0.2"/>
    <d v="2023-01-18T00:00:00"/>
    <n v="2022"/>
    <s v="Post-IPO"/>
    <x v="4"/>
    <n v="571"/>
    <n v="571"/>
  </r>
  <r>
    <s v="Benevity"/>
    <s v="calgary"/>
    <x v="0"/>
    <n v="137"/>
    <n v="137"/>
    <n v="0.14000000000000001"/>
    <n v="0.14000000000000001"/>
    <d v="2023-01-18T00:00:00"/>
    <n v="2022"/>
    <s v="Unknown"/>
    <x v="12"/>
    <n v="69"/>
    <n v="69"/>
  </r>
  <r>
    <s v="Inspirato"/>
    <s v="denver"/>
    <x v="24"/>
    <n v="109"/>
    <n v="109"/>
    <n v="0.12"/>
    <n v="0.12"/>
    <d v="2023-01-18T00:00:00"/>
    <n v="2022"/>
    <s v="Post-IPO"/>
    <x v="4"/>
    <n v="179"/>
    <n v="179"/>
  </r>
  <r>
    <s v="Jumpcloud"/>
    <s v="boulder"/>
    <x v="19"/>
    <n v="100"/>
    <n v="100"/>
    <n v="0.12"/>
    <n v="0.12"/>
    <d v="2023-01-18T00:00:00"/>
    <n v="2022"/>
    <s v="Series F"/>
    <x v="4"/>
    <n v="416"/>
    <n v="416"/>
  </r>
  <r>
    <s v="nCino"/>
    <s v="wilmington"/>
    <x v="3"/>
    <n v="100"/>
    <n v="100"/>
    <n v="7.0000000000000007E-2"/>
    <n v="7.0000000000000007E-2"/>
    <d v="2023-01-18T00:00:00"/>
    <n v="2022"/>
    <s v="Post-IPO"/>
    <x v="4"/>
    <n v="1100"/>
    <n v="1100"/>
  </r>
  <r>
    <s v="Starry"/>
    <s v="boston"/>
    <x v="0"/>
    <n v="100"/>
    <n v="100"/>
    <n v="0.24"/>
    <n v="0.24"/>
    <d v="2023-01-18T00:00:00"/>
    <n v="2022"/>
    <s v="Post-IPO"/>
    <x v="4"/>
    <n v="260"/>
    <n v="260"/>
  </r>
  <r>
    <s v="Hootsuite"/>
    <s v="vancouver"/>
    <x v="7"/>
    <n v="70"/>
    <n v="70"/>
    <n v="7.0000000000000007E-2"/>
    <n v="7.0000000000000007E-2"/>
    <d v="2023-01-18T00:00:00"/>
    <n v="2022"/>
    <s v="Series C"/>
    <x v="12"/>
    <n v="300"/>
    <n v="300"/>
  </r>
  <r>
    <s v="Clue"/>
    <s v="berlin"/>
    <x v="13"/>
    <n v="31"/>
    <n v="31"/>
    <n v="0.31"/>
    <n v="0.31"/>
    <d v="2023-01-18T00:00:00"/>
    <n v="2022"/>
    <s v="Unknown"/>
    <x v="16"/>
    <n v="47"/>
    <n v="47"/>
  </r>
  <r>
    <s v="Addepar"/>
    <s v="sf bay area"/>
    <x v="3"/>
    <n v="20"/>
    <n v="20"/>
    <n v="0.03"/>
    <n v="0.03"/>
    <d v="2023-01-18T00:00:00"/>
    <n v="2022"/>
    <s v="Series F"/>
    <x v="4"/>
    <n v="491"/>
    <n v="491"/>
  </r>
  <r>
    <s v="80 Acres Farms"/>
    <s v="cincinnati"/>
    <x v="12"/>
    <m/>
    <s v="0"/>
    <n v="0.1"/>
    <n v="0.1"/>
    <d v="2023-01-18T00:00:00"/>
    <n v="2022"/>
    <s v="Unknown"/>
    <x v="4"/>
    <n v="275"/>
    <n v="275"/>
  </r>
  <r>
    <s v="Aiven"/>
    <s v="helsinki"/>
    <x v="9"/>
    <m/>
    <s v="0"/>
    <n v="0.2"/>
    <n v="0.2"/>
    <d v="2023-01-18T00:00:00"/>
    <n v="2022"/>
    <s v="Series D"/>
    <x v="15"/>
    <n v="420"/>
    <n v="420"/>
  </r>
  <r>
    <s v="Bally's Interactive"/>
    <s v="providence"/>
    <x v="26"/>
    <m/>
    <s v="0"/>
    <n v="0.15"/>
    <n v="0.15"/>
    <d v="2023-01-18T00:00:00"/>
    <n v="2022"/>
    <s v="Post-IPO"/>
    <x v="4"/>
    <n v="946"/>
    <n v="946"/>
  </r>
  <r>
    <s v="Betterfly"/>
    <s v="santiago"/>
    <x v="13"/>
    <m/>
    <s v="0"/>
    <n v="0.3"/>
    <n v="0.3"/>
    <d v="2023-01-18T00:00:00"/>
    <n v="2022"/>
    <s v="Series C"/>
    <x v="22"/>
    <n v="204"/>
    <n v="204"/>
  </r>
  <r>
    <s v="Cazoo"/>
    <s v="london"/>
    <x v="17"/>
    <m/>
    <s v="0"/>
    <m/>
    <s v="0"/>
    <d v="2023-01-18T00:00:00"/>
    <n v="2022"/>
    <s v="Post-IPO"/>
    <x v="9"/>
    <n v="2000"/>
    <n v="2000"/>
  </r>
  <r>
    <s v="Coda"/>
    <s v="sf bay area"/>
    <x v="0"/>
    <m/>
    <s v="0"/>
    <m/>
    <s v="0"/>
    <d v="2023-01-18T00:00:00"/>
    <n v="2022"/>
    <s v="Series D"/>
    <x v="4"/>
    <n v="240"/>
    <n v="240"/>
  </r>
  <r>
    <s v="Cypress.io"/>
    <s v="atlanta"/>
    <x v="18"/>
    <m/>
    <s v="0"/>
    <m/>
    <s v="0"/>
    <d v="2023-01-18T00:00:00"/>
    <n v="2022"/>
    <s v="Series B"/>
    <x v="4"/>
    <n v="54"/>
    <n v="54"/>
  </r>
  <r>
    <s v="Lucid Diagnostics"/>
    <s v="new york city"/>
    <x v="13"/>
    <m/>
    <s v="0"/>
    <n v="0.2"/>
    <n v="0.2"/>
    <d v="2023-01-18T00:00:00"/>
    <n v="2022"/>
    <s v="Post-IPO"/>
    <x v="4"/>
    <m/>
    <s v="0"/>
  </r>
  <r>
    <s v="Mavenir"/>
    <s v="dallas"/>
    <x v="9"/>
    <m/>
    <s v="0"/>
    <m/>
    <s v="0"/>
    <d v="2023-01-18T00:00:00"/>
    <n v="2022"/>
    <s v="Acquired"/>
    <x v="4"/>
    <n v="854"/>
    <n v="854"/>
  </r>
  <r>
    <s v="Redbubble"/>
    <s v="melbourne"/>
    <x v="5"/>
    <m/>
    <s v="0"/>
    <n v="0.14000000000000001"/>
    <n v="0.14000000000000001"/>
    <d v="2023-01-18T00:00:00"/>
    <n v="2022"/>
    <s v="Post-IPO"/>
    <x v="1"/>
    <n v="55"/>
    <n v="55"/>
  </r>
  <r>
    <s v="Lightspeed Commerce"/>
    <s v="montreal"/>
    <x v="5"/>
    <n v="300"/>
    <n v="300"/>
    <n v="0.1"/>
    <n v="0.1"/>
    <d v="2023-01-17T00:00:00"/>
    <n v="2022"/>
    <s v="Post-IPO"/>
    <x v="12"/>
    <n v="1200"/>
    <n v="1200"/>
  </r>
  <r>
    <s v="Unity"/>
    <s v="sf bay area"/>
    <x v="0"/>
    <n v="284"/>
    <n v="284"/>
    <n v="0.03"/>
    <n v="0.03"/>
    <d v="2023-01-17T00:00:00"/>
    <n v="2022"/>
    <s v="Post-IPO"/>
    <x v="4"/>
    <n v="1300"/>
    <n v="1300"/>
  </r>
  <r>
    <s v="Britishvolt"/>
    <s v="london"/>
    <x v="17"/>
    <n v="206"/>
    <n v="206"/>
    <n v="1"/>
    <n v="1"/>
    <d v="2023-01-17T00:00:00"/>
    <n v="2022"/>
    <s v="Unknown"/>
    <x v="9"/>
    <n v="2400"/>
    <n v="2400"/>
  </r>
  <r>
    <s v="Clutch"/>
    <s v="toronto"/>
    <x v="17"/>
    <n v="150"/>
    <n v="150"/>
    <m/>
    <s v="0"/>
    <d v="2023-01-17T00:00:00"/>
    <n v="2022"/>
    <s v="Unknown"/>
    <x v="12"/>
    <n v="253"/>
    <n v="253"/>
  </r>
  <r>
    <s v="Exotel"/>
    <s v="bengaluru"/>
    <x v="10"/>
    <n v="142"/>
    <n v="142"/>
    <n v="0.15"/>
    <n v="0.15"/>
    <d v="2023-01-17T00:00:00"/>
    <n v="2022"/>
    <s v="Series D"/>
    <x v="0"/>
    <n v="87"/>
    <n v="87"/>
  </r>
  <r>
    <s v="Unico"/>
    <s v="sao paulo"/>
    <x v="0"/>
    <n v="110"/>
    <n v="110"/>
    <n v="0.1"/>
    <n v="0.1"/>
    <d v="2023-01-17T00:00:00"/>
    <n v="2022"/>
    <s v="Series D"/>
    <x v="5"/>
    <n v="336"/>
    <n v="336"/>
  </r>
  <r>
    <s v="Tul"/>
    <s v="bogota"/>
    <x v="20"/>
    <n v="100"/>
    <n v="100"/>
    <m/>
    <s v="0"/>
    <d v="2023-01-17T00:00:00"/>
    <n v="2022"/>
    <s v="Series B"/>
    <x v="23"/>
    <n v="218"/>
    <n v="218"/>
  </r>
  <r>
    <s v="American Robotics"/>
    <s v="boston"/>
    <x v="0"/>
    <n v="50"/>
    <n v="50"/>
    <n v="0.65"/>
    <n v="0.65"/>
    <d v="2023-01-17T00:00:00"/>
    <n v="2022"/>
    <s v="Acquired"/>
    <x v="4"/>
    <n v="92"/>
    <n v="92"/>
  </r>
  <r>
    <s v="Luxury Presence"/>
    <s v="los angeles"/>
    <x v="11"/>
    <n v="44"/>
    <n v="44"/>
    <m/>
    <s v="0"/>
    <d v="2023-01-17T00:00:00"/>
    <n v="2022"/>
    <s v="Series B"/>
    <x v="4"/>
    <n v="31"/>
    <n v="31"/>
  </r>
  <r>
    <s v="RingCentral"/>
    <s v="sf bay area"/>
    <x v="0"/>
    <n v="30"/>
    <n v="30"/>
    <m/>
    <s v="0"/>
    <d v="2023-01-17T00:00:00"/>
    <n v="2022"/>
    <s v="Post-IPO"/>
    <x v="4"/>
    <n v="44"/>
    <n v="44"/>
  </r>
  <r>
    <s v="Fishbrain"/>
    <s v="stockholm"/>
    <x v="2"/>
    <m/>
    <s v="0"/>
    <m/>
    <s v="0"/>
    <d v="2023-01-17T00:00:00"/>
    <n v="2022"/>
    <s v="Unknown"/>
    <x v="4"/>
    <n v="59"/>
    <n v="59"/>
  </r>
  <r>
    <s v="GoMechanic"/>
    <s v="gurugram"/>
    <x v="17"/>
    <m/>
    <s v="0"/>
    <n v="0.7"/>
    <n v="0.7"/>
    <d v="2023-01-17T00:00:00"/>
    <n v="2022"/>
    <s v="Series C"/>
    <x v="0"/>
    <n v="54"/>
    <n v="54"/>
  </r>
  <r>
    <s v="LiveVox"/>
    <s v="sf bay area"/>
    <x v="10"/>
    <m/>
    <s v="0"/>
    <n v="0.16"/>
    <n v="0.16"/>
    <d v="2023-01-17T00:00:00"/>
    <n v="2022"/>
    <s v="Post-IPO"/>
    <x v="4"/>
    <n v="12"/>
    <n v="12"/>
  </r>
  <r>
    <s v="Oracle"/>
    <s v="sf bay area"/>
    <x v="0"/>
    <m/>
    <s v="0"/>
    <m/>
    <s v="0"/>
    <d v="2023-01-17T00:00:00"/>
    <n v="2022"/>
    <s v="Post-IPO"/>
    <x v="4"/>
    <m/>
    <s v="0"/>
  </r>
  <r>
    <s v="Rappi"/>
    <s v="buenos aires"/>
    <x v="12"/>
    <m/>
    <s v="0"/>
    <m/>
    <s v="0"/>
    <d v="2023-01-17T00:00:00"/>
    <n v="2022"/>
    <s v="Unknown"/>
    <x v="24"/>
    <n v="2300"/>
    <n v="2300"/>
  </r>
  <r>
    <s v="RateGenius"/>
    <s v="austin"/>
    <x v="3"/>
    <m/>
    <s v="0"/>
    <m/>
    <s v="0"/>
    <d v="2023-01-17T00:00:00"/>
    <n v="2022"/>
    <s v="Acquired"/>
    <x v="4"/>
    <n v="2"/>
    <n v="2"/>
  </r>
  <r>
    <s v="XP"/>
    <s v="sao paulo"/>
    <x v="3"/>
    <m/>
    <s v="0"/>
    <m/>
    <s v="0"/>
    <d v="2023-01-17T00:00:00"/>
    <n v="2022"/>
    <s v="Post-IPO"/>
    <x v="5"/>
    <m/>
    <s v="0"/>
  </r>
  <r>
    <s v="PagBank"/>
    <s v="sao paulo"/>
    <x v="3"/>
    <n v="500"/>
    <n v="500"/>
    <n v="7.0000000000000007E-2"/>
    <n v="7.0000000000000007E-2"/>
    <d v="2023-01-16T00:00:00"/>
    <n v="2022"/>
    <s v="Post-IPO"/>
    <x v="5"/>
    <m/>
    <s v="0"/>
  </r>
  <r>
    <s v="ShareChat"/>
    <s v="bengaluru"/>
    <x v="2"/>
    <n v="500"/>
    <n v="500"/>
    <n v="0.2"/>
    <n v="0.2"/>
    <d v="2023-01-16T00:00:00"/>
    <n v="2022"/>
    <s v="Series H"/>
    <x v="0"/>
    <n v="1700"/>
    <n v="1700"/>
  </r>
  <r>
    <s v="Gramophone"/>
    <s v="indore"/>
    <x v="12"/>
    <n v="75"/>
    <n v="75"/>
    <m/>
    <s v="0"/>
    <d v="2023-01-16T00:00:00"/>
    <n v="2022"/>
    <s v="Series B"/>
    <x v="0"/>
    <n v="17"/>
    <n v="17"/>
  </r>
  <r>
    <s v="ClearCo"/>
    <s v="toronto"/>
    <x v="3"/>
    <n v="50"/>
    <n v="50"/>
    <n v="0.3"/>
    <n v="0.3"/>
    <d v="2023-01-16T00:00:00"/>
    <n v="2022"/>
    <s v="Series C"/>
    <x v="12"/>
    <n v="698"/>
    <n v="698"/>
  </r>
  <r>
    <s v="Dunzo"/>
    <s v="bengaluru"/>
    <x v="12"/>
    <m/>
    <s v="0"/>
    <n v="0.03"/>
    <n v="0.03"/>
    <d v="2023-01-16T00:00:00"/>
    <n v="2022"/>
    <s v="Unknown"/>
    <x v="0"/>
    <n v="382"/>
    <n v="382"/>
  </r>
  <r>
    <s v="Ignition"/>
    <s v="sydney"/>
    <x v="3"/>
    <m/>
    <s v="0"/>
    <n v="0.1"/>
    <n v="0.1"/>
    <d v="2023-01-16T00:00:00"/>
    <n v="2022"/>
    <s v="Series C"/>
    <x v="1"/>
    <n v="74"/>
    <n v="74"/>
  </r>
  <r>
    <s v="Rebel Foods"/>
    <s v="mumbai"/>
    <x v="12"/>
    <m/>
    <s v="0"/>
    <n v="0.02"/>
    <n v="0.02"/>
    <d v="2023-01-16T00:00:00"/>
    <n v="2022"/>
    <s v="Unknown"/>
    <x v="0"/>
    <n v="548"/>
    <n v="548"/>
  </r>
  <r>
    <s v="Captain Fresh "/>
    <s v="bengaluru"/>
    <x v="12"/>
    <n v="120"/>
    <n v="120"/>
    <m/>
    <s v="0"/>
    <d v="2023-01-15T00:00:00"/>
    <n v="2022"/>
    <s v="Series C"/>
    <x v="0"/>
    <n v="126"/>
    <n v="126"/>
  </r>
  <r>
    <s v="Snappy"/>
    <s v="new york city"/>
    <x v="7"/>
    <n v="100"/>
    <n v="100"/>
    <n v="0.3"/>
    <n v="0.3"/>
    <d v="2023-01-15T00:00:00"/>
    <n v="2022"/>
    <s v="Series C"/>
    <x v="4"/>
    <n v="104"/>
    <n v="104"/>
  </r>
  <r>
    <s v="BharatAgri"/>
    <s v="mumbai"/>
    <x v="12"/>
    <n v="40"/>
    <n v="40"/>
    <n v="0.43"/>
    <n v="0.43"/>
    <d v="2023-01-15T00:00:00"/>
    <n v="2022"/>
    <s v="Series A"/>
    <x v="0"/>
    <n v="21"/>
    <n v="21"/>
  </r>
  <r>
    <s v="DeHaat"/>
    <s v="patna"/>
    <x v="12"/>
    <m/>
    <s v="0"/>
    <n v="0.05"/>
    <n v="0.05"/>
    <d v="2023-01-15T00:00:00"/>
    <n v="2022"/>
    <s v="Series E"/>
    <x v="0"/>
    <n v="254"/>
    <n v="254"/>
  </r>
  <r>
    <s v="Black Shark"/>
    <s v="shenzen"/>
    <x v="1"/>
    <n v="900"/>
    <n v="900"/>
    <m/>
    <s v="0"/>
    <d v="2023-01-13T00:00:00"/>
    <n v="2022"/>
    <s v="Unknown"/>
    <x v="3"/>
    <m/>
    <s v="0"/>
  </r>
  <r>
    <s v="Ola"/>
    <s v="bengaluru"/>
    <x v="17"/>
    <n v="200"/>
    <n v="200"/>
    <m/>
    <s v="0"/>
    <d v="2023-01-13T00:00:00"/>
    <n v="2022"/>
    <s v="Series J"/>
    <x v="0"/>
    <n v="5000"/>
    <n v="5000"/>
  </r>
  <r>
    <s v="Bonterra "/>
    <s v="austin"/>
    <x v="0"/>
    <n v="140"/>
    <n v="140"/>
    <n v="0.1"/>
    <n v="0.1"/>
    <d v="2023-01-13T00:00:00"/>
    <n v="2022"/>
    <s v="Unknown"/>
    <x v="4"/>
    <m/>
    <s v="0"/>
  </r>
  <r>
    <s v="Vial"/>
    <s v="sf bay area"/>
    <x v="13"/>
    <n v="40"/>
    <n v="40"/>
    <m/>
    <s v="0"/>
    <d v="2023-01-13T00:00:00"/>
    <n v="2022"/>
    <s v="Series B"/>
    <x v="4"/>
    <n v="101"/>
    <n v="101"/>
  </r>
  <r>
    <s v="Arch Oncology"/>
    <s v="brisbane"/>
    <x v="13"/>
    <m/>
    <s v="0"/>
    <n v="1"/>
    <n v="1"/>
    <d v="2023-01-13T00:00:00"/>
    <n v="2022"/>
    <s v="Series C"/>
    <x v="4"/>
    <n v="155"/>
    <n v="155"/>
  </r>
  <r>
    <s v="Carvana"/>
    <s v="phoenix"/>
    <x v="17"/>
    <m/>
    <s v="0"/>
    <m/>
    <s v="0"/>
    <d v="2023-01-13T00:00:00"/>
    <n v="2022"/>
    <s v="Post-IPO"/>
    <x v="4"/>
    <n v="1600"/>
    <n v="1600"/>
  </r>
  <r>
    <s v="CoSchedule"/>
    <s v="bismarck"/>
    <x v="7"/>
    <m/>
    <s v="0"/>
    <m/>
    <s v="0"/>
    <d v="2023-01-13T00:00:00"/>
    <n v="2022"/>
    <s v="Unknown"/>
    <x v="4"/>
    <n v="2"/>
    <n v="2"/>
  </r>
  <r>
    <s v="GoCanvas"/>
    <s v="washington d.c."/>
    <x v="0"/>
    <m/>
    <s v="0"/>
    <m/>
    <s v="0"/>
    <d v="2023-01-13T00:00:00"/>
    <n v="2022"/>
    <s v="Acquired"/>
    <x v="4"/>
    <n v="21"/>
    <n v="21"/>
  </r>
  <r>
    <s v="Jellyfish"/>
    <s v="boston"/>
    <x v="18"/>
    <m/>
    <s v="0"/>
    <n v="0.09"/>
    <n v="0.09"/>
    <d v="2023-01-13T00:00:00"/>
    <n v="2022"/>
    <s v="Series C"/>
    <x v="4"/>
    <n v="114"/>
    <n v="114"/>
  </r>
  <r>
    <s v="Lending Club"/>
    <s v="sf bay area"/>
    <x v="3"/>
    <n v="225"/>
    <n v="225"/>
    <n v="0.14000000000000001"/>
    <n v="0.14000000000000001"/>
    <d v="2023-01-12T00:00:00"/>
    <n v="2022"/>
    <s v="Post-IPO"/>
    <x v="4"/>
    <n v="392"/>
    <n v="392"/>
  </r>
  <r>
    <s v="SmartNews"/>
    <s v="tokyo"/>
    <x v="8"/>
    <n v="120"/>
    <n v="120"/>
    <n v="0.4"/>
    <n v="0.4"/>
    <d v="2023-01-12T00:00:00"/>
    <n v="2022"/>
    <s v="Series F"/>
    <x v="4"/>
    <n v="410"/>
    <n v="410"/>
  </r>
  <r>
    <s v="Skit.ai"/>
    <s v="bengaluru"/>
    <x v="10"/>
    <n v="115"/>
    <n v="115"/>
    <m/>
    <s v="0"/>
    <d v="2023-01-12T00:00:00"/>
    <n v="2022"/>
    <s v="Series B"/>
    <x v="0"/>
    <n v="28"/>
    <n v="28"/>
  </r>
  <r>
    <s v="Pier"/>
    <s v="sao paulo"/>
    <x v="3"/>
    <n v="111"/>
    <n v="111"/>
    <n v="0.39"/>
    <n v="0.39"/>
    <d v="2023-01-12T00:00:00"/>
    <n v="2022"/>
    <s v="Series B"/>
    <x v="5"/>
    <n v="42"/>
    <n v="42"/>
  </r>
  <r>
    <s v="Blockchain.com"/>
    <s v="london"/>
    <x v="16"/>
    <n v="110"/>
    <n v="110"/>
    <n v="0.28000000000000003"/>
    <n v="0.28000000000000003"/>
    <d v="2023-01-12T00:00:00"/>
    <n v="2022"/>
    <s v="Series D"/>
    <x v="9"/>
    <n v="490"/>
    <n v="490"/>
  </r>
  <r>
    <s v="Greenlight"/>
    <s v="atlanta"/>
    <x v="3"/>
    <n v="104"/>
    <n v="104"/>
    <n v="0.21"/>
    <n v="0.21"/>
    <d v="2023-01-12T00:00:00"/>
    <n v="2022"/>
    <s v="Series D"/>
    <x v="4"/>
    <n v="556"/>
    <n v="556"/>
  </r>
  <r>
    <s v="Cashfree Payments"/>
    <s v="bengaluru"/>
    <x v="3"/>
    <n v="100"/>
    <n v="100"/>
    <m/>
    <s v="0"/>
    <d v="2023-01-12T00:00:00"/>
    <n v="2022"/>
    <s v="Series B"/>
    <x v="0"/>
    <n v="41"/>
    <n v="41"/>
  </r>
  <r>
    <s v="Mapbox"/>
    <s v="washington d.c."/>
    <x v="21"/>
    <n v="64"/>
    <n v="64"/>
    <m/>
    <s v="0"/>
    <d v="2023-01-12T00:00:00"/>
    <n v="2022"/>
    <s v="Unknown"/>
    <x v="4"/>
    <n v="334"/>
    <n v="334"/>
  </r>
  <r>
    <s v="Definitive Healthcare"/>
    <s v="boston"/>
    <x v="13"/>
    <n v="55"/>
    <n v="55"/>
    <n v="0.06"/>
    <n v="0.06"/>
    <d v="2023-01-12T00:00:00"/>
    <n v="2022"/>
    <s v="Post-IPO"/>
    <x v="4"/>
    <m/>
    <s v="0"/>
  </r>
  <r>
    <s v="Akili Labs"/>
    <s v="baltimore"/>
    <x v="13"/>
    <n v="46"/>
    <n v="46"/>
    <n v="0.3"/>
    <n v="0.3"/>
    <d v="2023-01-12T00:00:00"/>
    <n v="2022"/>
    <s v="Seed"/>
    <x v="4"/>
    <m/>
    <s v="0"/>
  </r>
  <r>
    <s v="Career Karma"/>
    <s v="sf bay area"/>
    <x v="15"/>
    <n v="22"/>
    <n v="22"/>
    <m/>
    <s v="0"/>
    <d v="2023-01-12T00:00:00"/>
    <n v="2022"/>
    <s v="Series B"/>
    <x v="4"/>
    <n v="51"/>
    <n v="51"/>
  </r>
  <r>
    <s v="Crypto.com"/>
    <s v="singapore"/>
    <x v="16"/>
    <m/>
    <s v="0"/>
    <n v="0.2"/>
    <n v="0.2"/>
    <d v="2023-01-12T00:00:00"/>
    <n v="2022"/>
    <s v="Unknown"/>
    <x v="4"/>
    <m/>
    <s v="0"/>
  </r>
  <r>
    <s v="Lattice"/>
    <s v="sf bay area"/>
    <x v="14"/>
    <m/>
    <s v="0"/>
    <n v="0.15"/>
    <n v="0.15"/>
    <d v="2023-01-12T00:00:00"/>
    <n v="2022"/>
    <s v="Series F"/>
    <x v="4"/>
    <n v="328"/>
    <n v="328"/>
  </r>
  <r>
    <s v="Life360"/>
    <s v="sf bay area"/>
    <x v="2"/>
    <m/>
    <s v="0"/>
    <n v="0.14000000000000001"/>
    <n v="0.14000000000000001"/>
    <d v="2023-01-12T00:00:00"/>
    <n v="2022"/>
    <s v="Post-IPO"/>
    <x v="4"/>
    <n v="158"/>
    <n v="158"/>
  </r>
  <r>
    <s v="Rock Content"/>
    <s v="miami"/>
    <x v="7"/>
    <m/>
    <s v="0"/>
    <n v="0.15"/>
    <n v="0.15"/>
    <d v="2023-01-12T00:00:00"/>
    <n v="2022"/>
    <s v="Series B"/>
    <x v="4"/>
    <n v="34"/>
    <n v="34"/>
  </r>
  <r>
    <s v="Flexport"/>
    <s v="sf bay area"/>
    <x v="6"/>
    <n v="640"/>
    <n v="640"/>
    <n v="0.2"/>
    <n v="0.2"/>
    <d v="2023-01-11T00:00:00"/>
    <n v="2022"/>
    <s v="Series E"/>
    <x v="4"/>
    <n v="2400"/>
    <n v="2400"/>
  </r>
  <r>
    <s v="Qualtrics"/>
    <s v="salt lake city"/>
    <x v="0"/>
    <n v="270"/>
    <n v="270"/>
    <n v="0.05"/>
    <n v="0.05"/>
    <d v="2023-01-11T00:00:00"/>
    <n v="2022"/>
    <s v="Post-IPO"/>
    <x v="4"/>
    <n v="400"/>
    <n v="400"/>
  </r>
  <r>
    <s v="Verily"/>
    <s v="sf bay area"/>
    <x v="13"/>
    <n v="250"/>
    <n v="250"/>
    <n v="0.15"/>
    <n v="0.15"/>
    <d v="2023-01-11T00:00:00"/>
    <n v="2022"/>
    <m/>
    <x v="4"/>
    <n v="3500"/>
    <n v="3500"/>
  </r>
  <r>
    <s v="Tipalti"/>
    <s v="sf bay area"/>
    <x v="3"/>
    <n v="123"/>
    <n v="123"/>
    <n v="0.11"/>
    <n v="0.11"/>
    <d v="2023-01-11T00:00:00"/>
    <n v="2022"/>
    <s v="Series F"/>
    <x v="4"/>
    <n v="565"/>
    <n v="565"/>
  </r>
  <r>
    <s v="Jumio"/>
    <s v="sf bay area"/>
    <x v="19"/>
    <n v="100"/>
    <n v="100"/>
    <n v="0.06"/>
    <n v="0.06"/>
    <d v="2023-01-11T00:00:00"/>
    <n v="2022"/>
    <s v="Private Equity"/>
    <x v="4"/>
    <n v="205"/>
    <n v="205"/>
  </r>
  <r>
    <s v="CoinDCX"/>
    <s v="mumbai"/>
    <x v="16"/>
    <n v="80"/>
    <n v="80"/>
    <m/>
    <s v="0"/>
    <d v="2023-01-11T00:00:00"/>
    <n v="2022"/>
    <s v="Series D"/>
    <x v="0"/>
    <n v="244"/>
    <n v="244"/>
  </r>
  <r>
    <s v="HashiCorp"/>
    <s v="sf bay area"/>
    <x v="19"/>
    <n v="69"/>
    <n v="69"/>
    <m/>
    <s v="0"/>
    <d v="2023-01-11T00:00:00"/>
    <n v="2022"/>
    <s v="Post-IPO"/>
    <x v="4"/>
    <n v="349"/>
    <n v="349"/>
  </r>
  <r>
    <s v="Embark"/>
    <s v="boston"/>
    <x v="13"/>
    <n v="41"/>
    <n v="41"/>
    <m/>
    <s v="0"/>
    <d v="2023-01-11T00:00:00"/>
    <n v="2022"/>
    <s v="Series B"/>
    <x v="4"/>
    <n v="94"/>
    <n v="94"/>
  </r>
  <r>
    <s v="Intrinsic"/>
    <s v="sf bay area"/>
    <x v="0"/>
    <n v="40"/>
    <n v="40"/>
    <n v="0.2"/>
    <n v="0.2"/>
    <d v="2023-01-11T00:00:00"/>
    <n v="2022"/>
    <s v="Acquired"/>
    <x v="4"/>
    <m/>
    <s v="0"/>
  </r>
  <r>
    <s v="Citizen"/>
    <s v="new york city"/>
    <x v="2"/>
    <n v="33"/>
    <n v="33"/>
    <m/>
    <s v="0"/>
    <d v="2023-01-11T00:00:00"/>
    <n v="2022"/>
    <s v="Series C"/>
    <x v="4"/>
    <n v="133"/>
    <n v="133"/>
  </r>
  <r>
    <s v="Carta"/>
    <s v="sf bay area"/>
    <x v="14"/>
    <m/>
    <s v="0"/>
    <n v="0.1"/>
    <n v="0.1"/>
    <d v="2023-01-11T00:00:00"/>
    <n v="2022"/>
    <s v="Series G"/>
    <x v="4"/>
    <n v="1100"/>
    <n v="1100"/>
  </r>
  <r>
    <s v="Limeade"/>
    <s v="seattle"/>
    <x v="14"/>
    <m/>
    <s v="0"/>
    <n v="0.15"/>
    <n v="0.15"/>
    <d v="2023-01-11T00:00:00"/>
    <n v="2022"/>
    <s v="Series C"/>
    <x v="4"/>
    <n v="33"/>
    <n v="33"/>
  </r>
  <r>
    <s v="Oyster"/>
    <s v="charlotte"/>
    <x v="14"/>
    <m/>
    <s v="0"/>
    <m/>
    <s v="0"/>
    <d v="2023-01-11T00:00:00"/>
    <n v="2022"/>
    <s v="Series C"/>
    <x v="4"/>
    <n v="224"/>
    <n v="224"/>
  </r>
  <r>
    <s v="Paddle"/>
    <s v="london"/>
    <x v="3"/>
    <m/>
    <s v="0"/>
    <n v="0.08"/>
    <n v="0.08"/>
    <d v="2023-01-11T00:00:00"/>
    <n v="2022"/>
    <s v="Series D"/>
    <x v="9"/>
    <n v="293"/>
    <n v="293"/>
  </r>
  <r>
    <s v="Coinbase"/>
    <s v="sf bay area"/>
    <x v="16"/>
    <n v="950"/>
    <n v="950"/>
    <n v="0.2"/>
    <n v="0.2"/>
    <d v="2023-01-10T00:00:00"/>
    <n v="2022"/>
    <s v="Post-IPO"/>
    <x v="4"/>
    <n v="549"/>
    <n v="549"/>
  </r>
  <r>
    <s v="Informatica"/>
    <s v="sf bay area"/>
    <x v="21"/>
    <n v="450"/>
    <n v="450"/>
    <n v="7.0000000000000007E-2"/>
    <n v="7.0000000000000007E-2"/>
    <d v="2023-01-10T00:00:00"/>
    <n v="2022"/>
    <s v="Post-IPO"/>
    <x v="4"/>
    <m/>
    <s v="0"/>
  </r>
  <r>
    <s v="Blend"/>
    <s v="sf bay area"/>
    <x v="3"/>
    <n v="340"/>
    <n v="340"/>
    <n v="0.28000000000000003"/>
    <n v="0.28000000000000003"/>
    <d v="2023-01-10T00:00:00"/>
    <n v="2022"/>
    <s v="Post-IPO"/>
    <x v="4"/>
    <n v="665"/>
    <n v="665"/>
  </r>
  <r>
    <s v="Till Payments"/>
    <s v="sydney"/>
    <x v="3"/>
    <n v="120"/>
    <n v="120"/>
    <m/>
    <s v="0"/>
    <d v="2023-01-10T00:00:00"/>
    <n v="2022"/>
    <s v="Series C"/>
    <x v="1"/>
    <n v="95"/>
    <n v="95"/>
  </r>
  <r>
    <s v="ConsenSys"/>
    <s v="new york city"/>
    <x v="16"/>
    <n v="100"/>
    <n v="100"/>
    <n v="0.11"/>
    <n v="0.11"/>
    <d v="2023-01-10T00:00:00"/>
    <n v="2022"/>
    <s v="Series D"/>
    <x v="4"/>
    <n v="726"/>
    <n v="726"/>
  </r>
  <r>
    <s v="ForeScout"/>
    <s v="sf bay area"/>
    <x v="19"/>
    <n v="100"/>
    <n v="100"/>
    <n v="0.1"/>
    <n v="0.1"/>
    <d v="2023-01-10T00:00:00"/>
    <n v="2022"/>
    <s v="Post-IPO"/>
    <x v="4"/>
    <n v="125"/>
    <n v="125"/>
  </r>
  <r>
    <s v="Thinkific"/>
    <s v="vancouver"/>
    <x v="15"/>
    <n v="76"/>
    <n v="76"/>
    <n v="0.19"/>
    <n v="0.19"/>
    <d v="2023-01-10T00:00:00"/>
    <n v="2022"/>
    <s v="Post-IPO"/>
    <x v="12"/>
    <n v="22"/>
    <n v="22"/>
  </r>
  <r>
    <s v="LEAD"/>
    <s v="mumbai"/>
    <x v="15"/>
    <n v="60"/>
    <n v="60"/>
    <m/>
    <s v="0"/>
    <d v="2023-01-10T00:00:00"/>
    <n v="2022"/>
    <s v="Series E"/>
    <x v="0"/>
    <n v="190"/>
    <n v="190"/>
  </r>
  <r>
    <s v="Parler"/>
    <s v="nashville"/>
    <x v="2"/>
    <n v="60"/>
    <n v="60"/>
    <n v="0.75"/>
    <n v="0.75"/>
    <d v="2023-01-10T00:00:00"/>
    <n v="2022"/>
    <s v="Series B"/>
    <x v="4"/>
    <n v="36"/>
    <n v="36"/>
  </r>
  <r>
    <s v="GoBolt"/>
    <s v="toronto"/>
    <x v="6"/>
    <n v="55"/>
    <n v="55"/>
    <n v="0.05"/>
    <n v="0.05"/>
    <d v="2023-01-10T00:00:00"/>
    <n v="2022"/>
    <s v="Series C"/>
    <x v="12"/>
    <n v="178"/>
    <n v="178"/>
  </r>
  <r>
    <s v="Relevel"/>
    <s v="bengaluru"/>
    <x v="14"/>
    <n v="40"/>
    <n v="40"/>
    <n v="0.2"/>
    <n v="0.2"/>
    <d v="2023-01-10T00:00:00"/>
    <n v="2022"/>
    <m/>
    <x v="0"/>
    <m/>
    <s v="0"/>
  </r>
  <r>
    <s v="StreamElements"/>
    <s v="tel aviv"/>
    <x v="8"/>
    <n v="40"/>
    <n v="40"/>
    <n v="0.2"/>
    <n v="0.2"/>
    <d v="2023-01-10T00:00:00"/>
    <n v="2022"/>
    <s v="Series B"/>
    <x v="2"/>
    <n v="111"/>
    <n v="111"/>
  </r>
  <r>
    <s v="100 Thieves"/>
    <s v="los angeles"/>
    <x v="5"/>
    <m/>
    <s v="0"/>
    <m/>
    <s v="0"/>
    <d v="2023-01-10T00:00:00"/>
    <n v="2022"/>
    <s v="Series C"/>
    <x v="4"/>
    <n v="120"/>
    <n v="120"/>
  </r>
  <r>
    <s v="Beamery"/>
    <s v="london"/>
    <x v="14"/>
    <m/>
    <s v="0"/>
    <n v="0.12"/>
    <n v="0.12"/>
    <d v="2023-01-10T00:00:00"/>
    <n v="2022"/>
    <s v="Series D"/>
    <x v="4"/>
    <n v="223"/>
    <n v="223"/>
  </r>
  <r>
    <s v="Cart.com"/>
    <s v="austin"/>
    <x v="5"/>
    <m/>
    <s v="0"/>
    <m/>
    <s v="0"/>
    <d v="2023-01-10T00:00:00"/>
    <n v="2022"/>
    <s v="Unknown"/>
    <x v="4"/>
    <n v="383"/>
    <n v="383"/>
  </r>
  <r>
    <s v="Citrix"/>
    <s v="miami"/>
    <x v="9"/>
    <m/>
    <s v="0"/>
    <n v="0.15"/>
    <n v="0.15"/>
    <d v="2023-01-10T00:00:00"/>
    <n v="2022"/>
    <s v="Acquired"/>
    <x v="4"/>
    <n v="20"/>
    <n v="20"/>
  </r>
  <r>
    <s v="Esper"/>
    <s v="seattle"/>
    <x v="0"/>
    <m/>
    <s v="0"/>
    <n v="0.21"/>
    <n v="0.21"/>
    <d v="2023-01-10T00:00:00"/>
    <n v="2022"/>
    <s v="Series A"/>
    <x v="4"/>
    <n v="10"/>
    <n v="10"/>
  </r>
  <r>
    <s v="WHOOP"/>
    <s v="boston"/>
    <x v="23"/>
    <m/>
    <s v="0"/>
    <n v="0.04"/>
    <n v="0.04"/>
    <d v="2023-01-10T00:00:00"/>
    <n v="2022"/>
    <s v="Series F"/>
    <x v="4"/>
    <n v="404"/>
    <n v="404"/>
  </r>
  <r>
    <s v="Fate Therapeutics"/>
    <s v="san diego"/>
    <x v="13"/>
    <n v="315"/>
    <n v="315"/>
    <n v="0.56999999999999995"/>
    <n v="0.56999999999999995"/>
    <d v="2023-01-09T00:00:00"/>
    <n v="2022"/>
    <s v="Post-IPO"/>
    <x v="4"/>
    <n v="1200"/>
    <n v="1200"/>
  </r>
  <r>
    <s v="Century Therapeutics"/>
    <s v="philadelphia"/>
    <x v="13"/>
    <m/>
    <s v="0"/>
    <m/>
    <s v="0"/>
    <d v="2023-01-09T00:00:00"/>
    <n v="2022"/>
    <s v="Post-IPO"/>
    <x v="4"/>
    <n v="560"/>
    <n v="560"/>
  </r>
  <r>
    <s v="Editas Medicine"/>
    <s v="boston"/>
    <x v="13"/>
    <m/>
    <s v="0"/>
    <n v="0.2"/>
    <n v="0.2"/>
    <d v="2023-01-09T00:00:00"/>
    <n v="2022"/>
    <s v="Post-IPO"/>
    <x v="4"/>
    <n v="656"/>
    <n v="656"/>
  </r>
  <r>
    <s v="Scale AI"/>
    <s v="sf bay area"/>
    <x v="21"/>
    <m/>
    <s v="0"/>
    <n v="0.2"/>
    <n v="0.2"/>
    <d v="2023-01-09T00:00:00"/>
    <n v="2022"/>
    <s v="Series E"/>
    <x v="4"/>
    <n v="602"/>
    <n v="602"/>
  </r>
  <r>
    <s v="Minute Media"/>
    <s v="london"/>
    <x v="8"/>
    <n v="50"/>
    <n v="50"/>
    <n v="0.1"/>
    <n v="0.1"/>
    <d v="2023-01-08T00:00:00"/>
    <n v="2022"/>
    <s v="Series I"/>
    <x v="9"/>
    <n v="160"/>
    <n v="160"/>
  </r>
  <r>
    <s v="WalkMe"/>
    <s v="sf bay area"/>
    <x v="0"/>
    <n v="43"/>
    <n v="43"/>
    <n v="0.03"/>
    <n v="0.03"/>
    <d v="2023-01-08T00:00:00"/>
    <n v="2022"/>
    <s v="Post-IPO"/>
    <x v="4"/>
    <n v="307"/>
    <n v="307"/>
  </r>
  <r>
    <s v="Huobi"/>
    <s v="beijing"/>
    <x v="16"/>
    <n v="275"/>
    <n v="275"/>
    <n v="0.2"/>
    <n v="0.2"/>
    <d v="2023-01-06T00:00:00"/>
    <n v="2022"/>
    <s v="Unknown"/>
    <x v="3"/>
    <n v="2"/>
    <n v="2"/>
  </r>
  <r>
    <s v="Carbon Health"/>
    <s v="sf bay area"/>
    <x v="13"/>
    <n v="200"/>
    <n v="200"/>
    <m/>
    <s v="0"/>
    <d v="2023-01-06T00:00:00"/>
    <n v="2022"/>
    <s v="Series D"/>
    <x v="4"/>
    <n v="522"/>
    <n v="522"/>
  </r>
  <r>
    <s v="Bounce"/>
    <s v="bengaluru"/>
    <x v="17"/>
    <n v="40"/>
    <n v="40"/>
    <n v="0.05"/>
    <n v="0.05"/>
    <d v="2023-01-06T00:00:00"/>
    <n v="2022"/>
    <s v="Series D"/>
    <x v="0"/>
    <n v="214"/>
    <n v="214"/>
  </r>
  <r>
    <s v="Aware"/>
    <s v="columbus"/>
    <x v="19"/>
    <m/>
    <s v="0"/>
    <m/>
    <s v="0"/>
    <d v="2023-01-06T00:00:00"/>
    <n v="2022"/>
    <s v="Series C"/>
    <x v="4"/>
    <n v="88"/>
    <n v="88"/>
  </r>
  <r>
    <s v="CareerArc"/>
    <s v="los angeles"/>
    <x v="14"/>
    <m/>
    <s v="0"/>
    <m/>
    <s v="0"/>
    <d v="2023-01-06T00:00:00"/>
    <n v="2022"/>
    <s v="Private Equity"/>
    <x v="4"/>
    <n v="30"/>
    <n v="30"/>
  </r>
  <r>
    <s v="CreateMe"/>
    <s v="sf bay area"/>
    <x v="27"/>
    <m/>
    <s v="0"/>
    <m/>
    <s v="0"/>
    <d v="2023-01-06T00:00:00"/>
    <n v="2022"/>
    <s v="Unknown"/>
    <x v="4"/>
    <m/>
    <s v="0"/>
  </r>
  <r>
    <s v="Lantern"/>
    <s v="grand rapids"/>
    <x v="5"/>
    <m/>
    <s v="0"/>
    <n v="1"/>
    <n v="1"/>
    <d v="2023-01-06T00:00:00"/>
    <n v="2022"/>
    <s v="Seed"/>
    <x v="4"/>
    <n v="40"/>
    <n v="40"/>
  </r>
  <r>
    <s v="Mojo Vision"/>
    <s v="sf bay area"/>
    <x v="1"/>
    <m/>
    <s v="0"/>
    <n v="0.75"/>
    <n v="0.75"/>
    <d v="2023-01-06T00:00:00"/>
    <n v="2022"/>
    <s v="Series B"/>
    <x v="4"/>
    <n v="204"/>
    <n v="204"/>
  </r>
  <r>
    <s v="SuperRare"/>
    <s v="wilmington"/>
    <x v="16"/>
    <m/>
    <s v="0"/>
    <n v="0.3"/>
    <n v="0.3"/>
    <d v="2023-01-06T00:00:00"/>
    <n v="2022"/>
    <s v="Series A"/>
    <x v="4"/>
    <n v="9"/>
    <n v="9"/>
  </r>
  <r>
    <s v="Cue"/>
    <s v="san diego"/>
    <x v="13"/>
    <n v="388"/>
    <n v="388"/>
    <m/>
    <s v="0"/>
    <d v="2023-01-05T00:00:00"/>
    <n v="2022"/>
    <s v="Post-IPO"/>
    <x v="4"/>
    <n v="999"/>
    <n v="999"/>
  </r>
  <r>
    <s v="SoundHound"/>
    <s v="sf bay area"/>
    <x v="0"/>
    <n v="200"/>
    <n v="200"/>
    <n v="0.5"/>
    <n v="0.5"/>
    <d v="2023-01-05T00:00:00"/>
    <n v="2022"/>
    <s v="Post-IPO"/>
    <x v="4"/>
    <n v="326"/>
    <n v="326"/>
  </r>
  <r>
    <s v="Socure"/>
    <s v="reno"/>
    <x v="3"/>
    <n v="104"/>
    <n v="104"/>
    <n v="0.19"/>
    <n v="0.19"/>
    <d v="2023-01-05T00:00:00"/>
    <n v="2022"/>
    <s v="Series E"/>
    <x v="4"/>
    <n v="646"/>
    <n v="646"/>
  </r>
  <r>
    <s v="Genesis"/>
    <s v="new york city"/>
    <x v="16"/>
    <n v="60"/>
    <n v="60"/>
    <n v="0.3"/>
    <n v="0.3"/>
    <d v="2023-01-05T00:00:00"/>
    <n v="2022"/>
    <s v="Series A"/>
    <x v="4"/>
    <m/>
    <s v="0"/>
  </r>
  <r>
    <s v="Moglix"/>
    <s v="singapore"/>
    <x v="5"/>
    <n v="40"/>
    <n v="40"/>
    <n v="0.02"/>
    <n v="0.02"/>
    <d v="2023-01-05T00:00:00"/>
    <n v="2022"/>
    <s v="Series F"/>
    <x v="8"/>
    <n v="472"/>
    <n v="472"/>
  </r>
  <r>
    <s v="Twitter"/>
    <s v="sf bay area"/>
    <x v="2"/>
    <n v="40"/>
    <n v="40"/>
    <m/>
    <s v="0"/>
    <d v="2023-01-05T00:00:00"/>
    <n v="2022"/>
    <s v="Post-IPO"/>
    <x v="4"/>
    <n v="12900"/>
    <n v="12900"/>
  </r>
  <r>
    <s v="Everlane"/>
    <s v="sf bay area"/>
    <x v="5"/>
    <n v="30"/>
    <n v="30"/>
    <n v="0.17"/>
    <n v="0.17"/>
    <d v="2023-01-05T00:00:00"/>
    <n v="2022"/>
    <s v="Unknown"/>
    <x v="4"/>
    <n v="176"/>
    <n v="176"/>
  </r>
  <r>
    <s v="Pecan AI"/>
    <s v="tel aviv"/>
    <x v="21"/>
    <n v="30"/>
    <n v="30"/>
    <n v="0.25"/>
    <n v="0.25"/>
    <d v="2023-01-05T00:00:00"/>
    <n v="2022"/>
    <s v="Series C"/>
    <x v="2"/>
    <n v="116"/>
    <n v="116"/>
  </r>
  <r>
    <s v="Personetics"/>
    <s v="new york city"/>
    <x v="10"/>
    <n v="30"/>
    <n v="30"/>
    <n v="0.08"/>
    <n v="0.08"/>
    <d v="2023-01-05T00:00:00"/>
    <n v="2022"/>
    <s v="Private Equity"/>
    <x v="4"/>
    <n v="178"/>
    <n v="178"/>
  </r>
  <r>
    <s v="Twine Solutions "/>
    <s v="tel aviv"/>
    <x v="1"/>
    <n v="30"/>
    <n v="30"/>
    <n v="0.33"/>
    <n v="0.33"/>
    <d v="2023-01-05T00:00:00"/>
    <n v="2022"/>
    <s v="Unknown"/>
    <x v="2"/>
    <n v="50"/>
    <n v="50"/>
  </r>
  <r>
    <s v="UpScalio"/>
    <s v="gurugram"/>
    <x v="5"/>
    <n v="25"/>
    <n v="25"/>
    <n v="0.15"/>
    <n v="0.15"/>
    <d v="2023-01-05T00:00:00"/>
    <n v="2022"/>
    <s v="Series B"/>
    <x v="0"/>
    <n v="62"/>
    <n v="62"/>
  </r>
  <r>
    <s v="Attentive"/>
    <s v="new york city"/>
    <x v="7"/>
    <m/>
    <s v="0"/>
    <n v="0.15"/>
    <n v="0.15"/>
    <d v="2023-01-05T00:00:00"/>
    <n v="2022"/>
    <s v="Series E"/>
    <x v="4"/>
    <n v="863"/>
    <n v="863"/>
  </r>
  <r>
    <s v="Compass"/>
    <s v="new york city"/>
    <x v="11"/>
    <m/>
    <s v="0"/>
    <m/>
    <s v="0"/>
    <d v="2023-01-05T00:00:00"/>
    <n v="2022"/>
    <s v="Post-IPO"/>
    <x v="4"/>
    <n v="1600"/>
    <n v="1600"/>
  </r>
  <r>
    <s v="Megaport"/>
    <s v="brisbane"/>
    <x v="9"/>
    <m/>
    <s v="0"/>
    <m/>
    <s v="0"/>
    <d v="2023-01-05T00:00:00"/>
    <n v="2022"/>
    <s v="Post-IPO"/>
    <x v="1"/>
    <n v="98"/>
    <n v="98"/>
  </r>
  <r>
    <s v="Stitch Fix"/>
    <s v="sf bay area"/>
    <x v="5"/>
    <m/>
    <s v="0"/>
    <n v="0.2"/>
    <n v="0.2"/>
    <d v="2023-01-05T00:00:00"/>
    <n v="2022"/>
    <s v="Post-IPO"/>
    <x v="4"/>
    <n v="79"/>
    <n v="79"/>
  </r>
  <r>
    <s v="TCR2"/>
    <s v="boston"/>
    <x v="13"/>
    <m/>
    <s v="0"/>
    <n v="0.4"/>
    <n v="0.4"/>
    <d v="2023-01-05T00:00:00"/>
    <n v="2022"/>
    <s v="Post-IPO"/>
    <x v="4"/>
    <n v="173"/>
    <n v="173"/>
  </r>
  <r>
    <s v="Amazon"/>
    <s v="seattle"/>
    <x v="5"/>
    <n v="8000"/>
    <n v="8000"/>
    <n v="0.02"/>
    <n v="0.02"/>
    <d v="2023-01-04T00:00:00"/>
    <n v="2022"/>
    <s v="Post-IPO"/>
    <x v="4"/>
    <n v="108"/>
    <n v="108"/>
  </r>
  <r>
    <s v="Salesforce"/>
    <s v="sf bay area"/>
    <x v="4"/>
    <n v="8000"/>
    <n v="8000"/>
    <n v="0.1"/>
    <n v="0.1"/>
    <d v="2023-01-04T00:00:00"/>
    <n v="2022"/>
    <s v="Post-IPO"/>
    <x v="4"/>
    <n v="65"/>
    <n v="65"/>
  </r>
  <r>
    <s v="Astronomer"/>
    <s v="cincinnati"/>
    <x v="21"/>
    <n v="76"/>
    <n v="76"/>
    <n v="0.2"/>
    <n v="0.2"/>
    <d v="2023-01-04T00:00:00"/>
    <n v="2022"/>
    <s v="Series C"/>
    <x v="4"/>
    <n v="282"/>
    <n v="282"/>
  </r>
  <r>
    <s v="Kaltura"/>
    <s v="new york city"/>
    <x v="8"/>
    <n v="75"/>
    <n v="75"/>
    <n v="0.11"/>
    <n v="0.11"/>
    <d v="2023-01-04T00:00:00"/>
    <n v="2022"/>
    <s v="Post-IPO"/>
    <x v="4"/>
    <n v="166"/>
    <n v="166"/>
  </r>
  <r>
    <s v="Augury"/>
    <s v="new york city"/>
    <x v="27"/>
    <n v="20"/>
    <n v="20"/>
    <n v="0.05"/>
    <n v="0.05"/>
    <d v="2023-01-04T00:00:00"/>
    <n v="2022"/>
    <s v="Series E"/>
    <x v="4"/>
    <n v="274"/>
    <n v="274"/>
  </r>
  <r>
    <s v="Butterfly Network"/>
    <s v="boston"/>
    <x v="13"/>
    <m/>
    <s v="0"/>
    <n v="0.25"/>
    <n v="0.25"/>
    <d v="2023-01-04T00:00:00"/>
    <n v="2022"/>
    <s v="Post-IPO"/>
    <x v="4"/>
    <n v="530"/>
    <n v="530"/>
  </r>
  <r>
    <s v="Vimeo"/>
    <s v="new york city"/>
    <x v="2"/>
    <m/>
    <s v="0"/>
    <n v="0.11"/>
    <n v="0.11"/>
    <d v="2023-01-04T00:00:00"/>
    <n v="2022"/>
    <s v="Post-IPO"/>
    <x v="4"/>
    <n v="450"/>
    <n v="450"/>
  </r>
  <r>
    <s v="Wyre"/>
    <s v="sf bay area"/>
    <x v="16"/>
    <m/>
    <s v="0"/>
    <n v="1"/>
    <n v="1"/>
    <d v="2023-01-04T00:00:00"/>
    <n v="2022"/>
    <s v="Unknown"/>
    <x v="4"/>
    <n v="29"/>
    <n v="29"/>
  </r>
  <r>
    <s v="Pegasystems"/>
    <s v="boston"/>
    <x v="14"/>
    <n v="245"/>
    <n v="245"/>
    <n v="0.04"/>
    <n v="0.04"/>
    <d v="2023-01-03T00:00:00"/>
    <n v="2022"/>
    <s v="Post-IPO"/>
    <x v="4"/>
    <m/>
    <s v="0"/>
  </r>
  <r>
    <s v="Uniphore"/>
    <s v="sf bay area"/>
    <x v="10"/>
    <n v="76"/>
    <n v="76"/>
    <n v="0.1"/>
    <n v="0.1"/>
    <d v="2023-01-03T00:00:00"/>
    <n v="2022"/>
    <s v="Series E"/>
    <x v="4"/>
    <n v="620"/>
    <n v="620"/>
  </r>
  <r>
    <s v="Harappa"/>
    <s v="new delhi"/>
    <x v="15"/>
    <n v="60"/>
    <n v="60"/>
    <n v="0.3"/>
    <n v="0.3"/>
    <d v="2023-01-03T00:00:00"/>
    <n v="2022"/>
    <s v="Acquired"/>
    <x v="0"/>
    <m/>
    <s v="0"/>
  </r>
  <r>
    <s v="ByteDance"/>
    <s v="shanghai"/>
    <x v="2"/>
    <m/>
    <s v="0"/>
    <n v="0.1"/>
    <n v="0.1"/>
    <d v="2023-01-03T00:00:00"/>
    <n v="2022"/>
    <s v="Unknown"/>
    <x v="3"/>
    <n v="9400"/>
    <n v="9400"/>
  </r>
  <r>
    <s v="Amdocs"/>
    <s v="st. louis"/>
    <x v="10"/>
    <n v="700"/>
    <n v="700"/>
    <n v="0.03"/>
    <n v="0.03"/>
    <d v="2023-01-02T00:00:00"/>
    <n v="2022"/>
    <s v="Post-IPO"/>
    <x v="4"/>
    <m/>
    <s v="0"/>
  </r>
  <r>
    <s v="Bilibili"/>
    <s v="shanghai"/>
    <x v="8"/>
    <m/>
    <s v="0"/>
    <n v="0.3"/>
    <n v="0.3"/>
    <d v="2022-12-27T00:00:00"/>
    <n v="2022"/>
    <s v="Post-IPO"/>
    <x v="3"/>
    <n v="3700"/>
    <n v="3700"/>
  </r>
  <r>
    <s v="Octopus Network"/>
    <s v="beau vallon"/>
    <x v="16"/>
    <m/>
    <s v="0"/>
    <n v="0.4"/>
    <n v="0.4"/>
    <d v="2022-12-27T00:00:00"/>
    <n v="2022"/>
    <s v="Series A"/>
    <x v="25"/>
    <n v="8"/>
    <n v="8"/>
  </r>
  <r>
    <s v="PayU"/>
    <s v="amsterdam"/>
    <x v="3"/>
    <n v="150"/>
    <n v="150"/>
    <n v="0.06"/>
    <n v="0.06"/>
    <d v="2022-12-26T00:00:00"/>
    <n v="2022"/>
    <s v="Acquired"/>
    <x v="18"/>
    <m/>
    <s v="0"/>
  </r>
  <r>
    <s v="Willow"/>
    <s v="sydney"/>
    <x v="11"/>
    <n v="99"/>
    <n v="99"/>
    <n v="0.22"/>
    <n v="0.22"/>
    <d v="2022-12-23T00:00:00"/>
    <n v="2022"/>
    <s v="Unknown"/>
    <x v="1"/>
    <m/>
    <s v="0"/>
  </r>
  <r>
    <s v="Back Market"/>
    <s v="paris"/>
    <x v="5"/>
    <n v="93"/>
    <n v="93"/>
    <n v="0.13"/>
    <n v="0.13"/>
    <d v="2022-12-23T00:00:00"/>
    <n v="2022"/>
    <s v="Series E"/>
    <x v="6"/>
    <n v="1000"/>
    <n v="1000"/>
  </r>
  <r>
    <s v="Zoopla"/>
    <s v="london"/>
    <x v="11"/>
    <n v="50"/>
    <n v="50"/>
    <m/>
    <s v="0"/>
    <d v="2022-12-23T00:00:00"/>
    <n v="2022"/>
    <s v="Series C"/>
    <x v="9"/>
    <n v="25"/>
    <n v="25"/>
  </r>
  <r>
    <s v="Qualcomm"/>
    <s v="san diego"/>
    <x v="1"/>
    <n v="153"/>
    <n v="153"/>
    <m/>
    <s v="0"/>
    <d v="2022-12-22T00:00:00"/>
    <n v="2022"/>
    <s v="Post-IPO"/>
    <x v="4"/>
    <m/>
    <s v="0"/>
  </r>
  <r>
    <s v="TuSimple"/>
    <s v="san diego"/>
    <x v="17"/>
    <n v="350"/>
    <n v="350"/>
    <n v="0.25"/>
    <n v="0.25"/>
    <d v="2022-12-21T00:00:00"/>
    <n v="2022"/>
    <s v="Post-IPO"/>
    <x v="4"/>
    <n v="648"/>
    <n v="648"/>
  </r>
  <r>
    <s v="Lendis"/>
    <s v="berlin"/>
    <x v="0"/>
    <m/>
    <s v="0"/>
    <n v="0.5"/>
    <n v="0.5"/>
    <d v="2022-12-21T00:00:00"/>
    <n v="2022"/>
    <s v="Series A"/>
    <x v="16"/>
    <n v="90"/>
    <n v="90"/>
  </r>
  <r>
    <s v="Chope"/>
    <s v="singapore"/>
    <x v="12"/>
    <n v="65"/>
    <n v="65"/>
    <n v="0.24"/>
    <n v="0.24"/>
    <d v="2022-12-20T00:00:00"/>
    <n v="2022"/>
    <s v="Series E"/>
    <x v="8"/>
    <n v="50"/>
    <n v="50"/>
  </r>
  <r>
    <s v="Briza"/>
    <s v="toronto"/>
    <x v="3"/>
    <n v="26"/>
    <n v="26"/>
    <n v="0.4"/>
    <n v="0.4"/>
    <d v="2022-12-20T00:00:00"/>
    <n v="2022"/>
    <s v="Series A"/>
    <x v="12"/>
    <n v="10"/>
    <n v="10"/>
  </r>
  <r>
    <s v="StreetBees"/>
    <s v="london"/>
    <x v="21"/>
    <m/>
    <s v="0"/>
    <m/>
    <s v="0"/>
    <d v="2022-12-20T00:00:00"/>
    <n v="2022"/>
    <s v="Unknown"/>
    <x v="9"/>
    <n v="63"/>
    <n v="63"/>
  </r>
  <r>
    <s v="Zhihu"/>
    <s v="beijing"/>
    <x v="2"/>
    <m/>
    <s v="0"/>
    <n v="0.1"/>
    <n v="0.1"/>
    <d v="2022-12-20T00:00:00"/>
    <n v="2022"/>
    <s v="Series F"/>
    <x v="3"/>
    <n v="892"/>
    <n v="892"/>
  </r>
  <r>
    <s v="Homebot"/>
    <s v="denver"/>
    <x v="11"/>
    <n v="18"/>
    <n v="18"/>
    <n v="0.13"/>
    <n v="0.13"/>
    <d v="2022-12-19T00:00:00"/>
    <n v="2022"/>
    <s v="Acquired"/>
    <x v="4"/>
    <n v="4"/>
    <n v="4"/>
  </r>
  <r>
    <s v="Health IQ"/>
    <s v="sf bay area"/>
    <x v="13"/>
    <m/>
    <s v="0"/>
    <m/>
    <s v="0"/>
    <d v="2022-12-19T00:00:00"/>
    <n v="2022"/>
    <s v="Series D"/>
    <x v="4"/>
    <n v="136"/>
    <n v="136"/>
  </r>
  <r>
    <s v="Xiaomi"/>
    <s v="beijing"/>
    <x v="2"/>
    <m/>
    <s v="0"/>
    <m/>
    <s v="0"/>
    <d v="2022-12-19T00:00:00"/>
    <n v="2022"/>
    <s v="Post-IPO"/>
    <x v="4"/>
    <n v="7400"/>
    <n v="7400"/>
  </r>
  <r>
    <s v="YourGrocer"/>
    <s v="melbourne"/>
    <x v="12"/>
    <m/>
    <s v="0"/>
    <n v="1"/>
    <n v="1"/>
    <d v="2022-12-19T00:00:00"/>
    <n v="2022"/>
    <s v="Unknown"/>
    <x v="1"/>
    <n v="2"/>
    <n v="2"/>
  </r>
  <r>
    <s v="Tomorrow"/>
    <s v="hamburg"/>
    <x v="3"/>
    <n v="30"/>
    <n v="30"/>
    <n v="0.25"/>
    <n v="0.25"/>
    <d v="2022-12-16T00:00:00"/>
    <n v="2022"/>
    <s v="Unknown"/>
    <x v="16"/>
    <n v="29"/>
    <n v="29"/>
  </r>
  <r>
    <s v="Revelate"/>
    <s v="montreal"/>
    <x v="21"/>
    <n v="24"/>
    <n v="24"/>
    <n v="0.3"/>
    <n v="0.3"/>
    <d v="2022-12-16T00:00:00"/>
    <n v="2022"/>
    <s v="Series A"/>
    <x v="12"/>
    <n v="26"/>
    <n v="26"/>
  </r>
  <r>
    <s v=" E Inc."/>
    <s v="toronto"/>
    <x v="17"/>
    <m/>
    <s v="0"/>
    <m/>
    <s v="0"/>
    <d v="2022-12-16T00:00:00"/>
    <n v="2022"/>
    <s v="Post-IPO"/>
    <x v="12"/>
    <m/>
    <s v="0"/>
  </r>
  <r>
    <s v="Autograph"/>
    <s v="los angeles"/>
    <x v="16"/>
    <m/>
    <s v="0"/>
    <m/>
    <s v="0"/>
    <d v="2022-12-16T00:00:00"/>
    <n v="2022"/>
    <s v="Series B"/>
    <x v="4"/>
    <n v="205"/>
    <n v="205"/>
  </r>
  <r>
    <s v="Improbable"/>
    <s v="london"/>
    <x v="0"/>
    <m/>
    <s v="0"/>
    <n v="0.1"/>
    <n v="0.1"/>
    <d v="2022-12-16T00:00:00"/>
    <n v="2022"/>
    <s v="Unknown"/>
    <x v="9"/>
    <n v="704"/>
    <n v="704"/>
  </r>
  <r>
    <s v="Modern Treasury"/>
    <s v="sf bay area"/>
    <x v="3"/>
    <m/>
    <s v="0"/>
    <n v="0.18"/>
    <n v="0.18"/>
    <d v="2022-12-16T00:00:00"/>
    <n v="2022"/>
    <s v="Series C"/>
    <x v="4"/>
    <n v="183"/>
    <n v="183"/>
  </r>
  <r>
    <s v="Reach"/>
    <s v="calgary"/>
    <x v="5"/>
    <m/>
    <s v="0"/>
    <n v="0.12"/>
    <n v="0.12"/>
    <d v="2022-12-16T00:00:00"/>
    <n v="2022"/>
    <s v="Series A"/>
    <x v="12"/>
    <n v="30"/>
    <n v="30"/>
  </r>
  <r>
    <s v="SonderMind"/>
    <s v="denver"/>
    <x v="13"/>
    <m/>
    <s v="0"/>
    <n v="0.15"/>
    <n v="0.15"/>
    <d v="2022-12-16T00:00:00"/>
    <n v="2022"/>
    <s v="Series C"/>
    <x v="4"/>
    <n v="183"/>
    <n v="183"/>
  </r>
  <r>
    <s v="BigCommerce"/>
    <s v="austin"/>
    <x v="5"/>
    <n v="180"/>
    <n v="180"/>
    <n v="0.13"/>
    <n v="0.13"/>
    <d v="2022-12-15T00:00:00"/>
    <n v="2022"/>
    <s v="Post-IPO"/>
    <x v="4"/>
    <n v="224"/>
    <n v="224"/>
  </r>
  <r>
    <s v="Freshworks"/>
    <s v="sf bay area"/>
    <x v="10"/>
    <n v="90"/>
    <n v="90"/>
    <n v="0.02"/>
    <n v="0.02"/>
    <d v="2022-12-15T00:00:00"/>
    <n v="2022"/>
    <s v="Post-IPO"/>
    <x v="4"/>
    <n v="484"/>
    <n v="484"/>
  </r>
  <r>
    <s v="LeafLink"/>
    <s v="new york city"/>
    <x v="0"/>
    <n v="80"/>
    <n v="80"/>
    <n v="0.31"/>
    <n v="0.31"/>
    <d v="2022-12-15T00:00:00"/>
    <n v="2022"/>
    <s v="Series C"/>
    <x v="4"/>
    <n v="379"/>
    <n v="379"/>
  </r>
  <r>
    <s v="Workmotion"/>
    <s v="berlin"/>
    <x v="14"/>
    <n v="60"/>
    <n v="60"/>
    <n v="0.2"/>
    <n v="0.2"/>
    <d v="2022-12-15T00:00:00"/>
    <n v="2022"/>
    <s v="Series B"/>
    <x v="4"/>
    <n v="76"/>
    <n v="76"/>
  </r>
  <r>
    <s v="Apollo"/>
    <s v="sf bay area"/>
    <x v="18"/>
    <m/>
    <s v="0"/>
    <n v="0.15"/>
    <n v="0.15"/>
    <d v="2022-12-15T00:00:00"/>
    <n v="2022"/>
    <s v="Series D"/>
    <x v="4"/>
    <n v="183"/>
    <n v="183"/>
  </r>
  <r>
    <s v="JD.ID"/>
    <s v="jakarta"/>
    <x v="5"/>
    <n v="200"/>
    <n v="200"/>
    <n v="0.3"/>
    <n v="0.3"/>
    <d v="2022-12-14T00:00:00"/>
    <n v="2022"/>
    <s v="Post-IPO"/>
    <x v="10"/>
    <n v="5100"/>
    <n v="5100"/>
  </r>
  <r>
    <s v="GoStudent"/>
    <s v="vienna"/>
    <x v="15"/>
    <n v="100"/>
    <n v="100"/>
    <m/>
    <s v="0"/>
    <d v="2022-12-14T00:00:00"/>
    <n v="2022"/>
    <s v="Series D"/>
    <x v="26"/>
    <n v="686"/>
    <n v="686"/>
  </r>
  <r>
    <s v="Quanergy Systems"/>
    <s v="sf bay area"/>
    <x v="17"/>
    <n v="72"/>
    <n v="72"/>
    <m/>
    <s v="0"/>
    <d v="2022-12-14T00:00:00"/>
    <n v="2022"/>
    <s v="Post-IPO"/>
    <x v="4"/>
    <n v="175"/>
    <n v="175"/>
  </r>
  <r>
    <s v="Headspace"/>
    <s v="los angeles"/>
    <x v="13"/>
    <n v="50"/>
    <n v="50"/>
    <n v="0.04"/>
    <n v="0.04"/>
    <d v="2022-12-14T00:00:00"/>
    <n v="2022"/>
    <s v="Unknown"/>
    <x v="4"/>
    <n v="215"/>
    <n v="215"/>
  </r>
  <r>
    <s v="ChowNow"/>
    <s v="los angeles"/>
    <x v="12"/>
    <n v="40"/>
    <n v="40"/>
    <n v="0.1"/>
    <n v="0.1"/>
    <d v="2022-12-14T00:00:00"/>
    <n v="2022"/>
    <s v="Series C"/>
    <x v="4"/>
    <n v="64"/>
    <n v="64"/>
  </r>
  <r>
    <s v="Landing"/>
    <s v="birmingham"/>
    <x v="11"/>
    <m/>
    <s v="0"/>
    <m/>
    <s v="0"/>
    <d v="2022-12-14T00:00:00"/>
    <n v="2022"/>
    <s v="Series C"/>
    <x v="4"/>
    <n v="347"/>
    <n v="347"/>
  </r>
  <r>
    <s v="Thumbtack"/>
    <s v="sf bay area"/>
    <x v="2"/>
    <n v="160"/>
    <n v="160"/>
    <n v="0.14000000000000001"/>
    <n v="0.14000000000000001"/>
    <d v="2022-12-13T00:00:00"/>
    <n v="2022"/>
    <s v="Series I"/>
    <x v="4"/>
    <n v="698"/>
    <n v="698"/>
  </r>
  <r>
    <s v="Edgio"/>
    <s v="phoenix"/>
    <x v="9"/>
    <n v="95"/>
    <n v="95"/>
    <n v="0.1"/>
    <n v="0.1"/>
    <d v="2022-12-13T00:00:00"/>
    <n v="2022"/>
    <s v="Post-IPO"/>
    <x v="4"/>
    <n v="462"/>
    <n v="462"/>
  </r>
  <r>
    <s v="Komodo Health"/>
    <s v="sf bay area"/>
    <x v="13"/>
    <n v="78"/>
    <n v="78"/>
    <n v="0.09"/>
    <n v="0.09"/>
    <d v="2022-12-13T00:00:00"/>
    <n v="2022"/>
    <s v="Series E"/>
    <x v="4"/>
    <n v="514"/>
    <n v="514"/>
  </r>
  <r>
    <s v="Viant"/>
    <s v="los angeles"/>
    <x v="7"/>
    <n v="46"/>
    <n v="46"/>
    <n v="0.13"/>
    <n v="0.13"/>
    <d v="2022-12-13T00:00:00"/>
    <n v="2022"/>
    <s v="Post-IPO"/>
    <x v="4"/>
    <m/>
    <s v="0"/>
  </r>
  <r>
    <s v="TaxBit"/>
    <s v="salt lake city"/>
    <x v="16"/>
    <m/>
    <s v="0"/>
    <m/>
    <s v="0"/>
    <d v="2022-12-13T00:00:00"/>
    <n v="2022"/>
    <s v="Series B"/>
    <x v="4"/>
    <n v="235"/>
    <n v="235"/>
  </r>
  <r>
    <s v="Pluralsight"/>
    <s v="salt lake city"/>
    <x v="15"/>
    <n v="400"/>
    <n v="400"/>
    <n v="0.2"/>
    <n v="0.2"/>
    <d v="2022-12-12T00:00:00"/>
    <n v="2022"/>
    <s v="Acquired"/>
    <x v="4"/>
    <n v="192"/>
    <n v="192"/>
  </r>
  <r>
    <s v="Freshly"/>
    <s v="phoenix"/>
    <x v="12"/>
    <n v="329"/>
    <n v="329"/>
    <m/>
    <s v="0"/>
    <d v="2022-12-12T00:00:00"/>
    <n v="2022"/>
    <s v="Acquired"/>
    <x v="4"/>
    <n v="107"/>
    <n v="107"/>
  </r>
  <r>
    <s v="Balto"/>
    <s v="st. louis"/>
    <x v="4"/>
    <n v="35"/>
    <n v="35"/>
    <m/>
    <s v="0"/>
    <d v="2022-12-12T00:00:00"/>
    <n v="2022"/>
    <s v="Series B"/>
    <x v="4"/>
    <n v="51"/>
    <n v="51"/>
  </r>
  <r>
    <s v="Caribou"/>
    <s v="washington d.c."/>
    <x v="3"/>
    <m/>
    <s v="0"/>
    <m/>
    <s v="0"/>
    <d v="2022-12-12T00:00:00"/>
    <n v="2022"/>
    <s v="Series C"/>
    <x v="4"/>
    <n v="189"/>
    <n v="189"/>
  </r>
  <r>
    <s v="Outschool"/>
    <s v="sf bay area"/>
    <x v="15"/>
    <n v="43"/>
    <n v="43"/>
    <n v="0.25"/>
    <n v="0.25"/>
    <d v="2022-12-10T00:00:00"/>
    <n v="2022"/>
    <s v="Series D"/>
    <x v="4"/>
    <n v="240"/>
    <n v="240"/>
  </r>
  <r>
    <s v="Xentral"/>
    <s v="munich"/>
    <x v="18"/>
    <n v="20"/>
    <n v="20"/>
    <n v="0.1"/>
    <n v="0.1"/>
    <d v="2022-12-10T00:00:00"/>
    <n v="2022"/>
    <s v="Series B"/>
    <x v="16"/>
    <n v="94"/>
    <n v="94"/>
  </r>
  <r>
    <s v="Autobooks"/>
    <s v="detroit"/>
    <x v="3"/>
    <m/>
    <s v="0"/>
    <m/>
    <s v="0"/>
    <d v="2022-12-10T00:00:00"/>
    <n v="2022"/>
    <s v="Series C"/>
    <x v="4"/>
    <n v="97"/>
    <n v="97"/>
  </r>
  <r>
    <s v="Convene"/>
    <s v="new york city"/>
    <x v="11"/>
    <m/>
    <s v="0"/>
    <m/>
    <s v="0"/>
    <d v="2022-12-10T00:00:00"/>
    <n v="2022"/>
    <s v="Unknown"/>
    <x v="4"/>
    <n v="281"/>
    <n v="281"/>
  </r>
  <r>
    <s v="PharmEasy"/>
    <s v="mumbai"/>
    <x v="13"/>
    <m/>
    <s v="0"/>
    <m/>
    <s v="0"/>
    <d v="2022-12-10T00:00:00"/>
    <n v="2022"/>
    <s v="Unknown"/>
    <x v="0"/>
    <n v="1600"/>
    <n v="1600"/>
  </r>
  <r>
    <s v="Playtika"/>
    <s v="tel aviv"/>
    <x v="2"/>
    <n v="600"/>
    <n v="600"/>
    <n v="0.15"/>
    <n v="0.15"/>
    <d v="2022-12-09T00:00:00"/>
    <n v="2022"/>
    <s v="Post-IPO"/>
    <x v="2"/>
    <m/>
    <s v="0"/>
  </r>
  <r>
    <s v="Share Now"/>
    <s v="berlin"/>
    <x v="17"/>
    <n v="150"/>
    <n v="150"/>
    <n v="0.36"/>
    <n v="0.36"/>
    <d v="2022-12-09T00:00:00"/>
    <n v="2022"/>
    <s v="Acquired"/>
    <x v="16"/>
    <m/>
    <s v="0"/>
  </r>
  <r>
    <s v="Alice"/>
    <s v="sao paulo"/>
    <x v="13"/>
    <n v="113"/>
    <n v="113"/>
    <n v="0.16"/>
    <n v="0.16"/>
    <d v="2022-12-09T00:00:00"/>
    <n v="2022"/>
    <s v="Series C"/>
    <x v="5"/>
    <n v="174"/>
    <n v="174"/>
  </r>
  <r>
    <s v="Primer"/>
    <s v="london"/>
    <x v="3"/>
    <n v="85"/>
    <n v="85"/>
    <n v="0.33"/>
    <n v="0.33"/>
    <d v="2022-12-09T00:00:00"/>
    <n v="2022"/>
    <s v="Series B"/>
    <x v="9"/>
    <n v="73"/>
    <n v="73"/>
  </r>
  <r>
    <s v="OneFootball"/>
    <s v="berlin"/>
    <x v="7"/>
    <n v="62"/>
    <n v="62"/>
    <n v="0.115"/>
    <n v="0.115"/>
    <d v="2022-12-09T00:00:00"/>
    <n v="2022"/>
    <s v="Series D"/>
    <x v="16"/>
    <n v="442"/>
    <n v="442"/>
  </r>
  <r>
    <s v="C2FO"/>
    <s v="kansas city"/>
    <x v="3"/>
    <n v="20"/>
    <n v="20"/>
    <n v="0.02"/>
    <n v="0.02"/>
    <d v="2022-12-09T00:00:00"/>
    <n v="2022"/>
    <s v="Series H"/>
    <x v="4"/>
    <n v="537"/>
    <n v="537"/>
  </r>
  <r>
    <s v="Brodmann17"/>
    <s v="tel aviv"/>
    <x v="0"/>
    <m/>
    <s v="0"/>
    <n v="1"/>
    <n v="1"/>
    <d v="2022-12-09T00:00:00"/>
    <n v="2022"/>
    <s v="Series A"/>
    <x v="2"/>
    <n v="25"/>
    <n v="25"/>
  </r>
  <r>
    <s v="Digital Surge"/>
    <s v="brisbane"/>
    <x v="16"/>
    <m/>
    <s v="0"/>
    <n v="1"/>
    <n v="1"/>
    <d v="2022-12-09T00:00:00"/>
    <n v="2022"/>
    <s v="Unknown"/>
    <x v="1"/>
    <m/>
    <s v="0"/>
  </r>
  <r>
    <s v="N-able Technologies"/>
    <s v="raleigh"/>
    <x v="0"/>
    <m/>
    <s v="0"/>
    <m/>
    <s v="0"/>
    <d v="2022-12-09T00:00:00"/>
    <n v="2022"/>
    <s v="Post-IPO"/>
    <x v="4"/>
    <n v="225"/>
    <n v="225"/>
  </r>
  <r>
    <s v="ZenLedger"/>
    <s v="seattle"/>
    <x v="16"/>
    <m/>
    <s v="0"/>
    <n v="0.1"/>
    <n v="0.1"/>
    <d v="2022-12-09T00:00:00"/>
    <n v="2022"/>
    <s v="Series B"/>
    <x v="4"/>
    <n v="25"/>
    <n v="25"/>
  </r>
  <r>
    <s v="Airtable"/>
    <s v="sf bay area"/>
    <x v="18"/>
    <n v="254"/>
    <n v="254"/>
    <n v="0.2"/>
    <n v="0.2"/>
    <d v="2022-12-08T00:00:00"/>
    <n v="2022"/>
    <s v="Series F"/>
    <x v="4"/>
    <n v="1400"/>
    <n v="1400"/>
  </r>
  <r>
    <s v="Swiggy"/>
    <s v="bengaluru"/>
    <x v="12"/>
    <n v="250"/>
    <n v="250"/>
    <n v="0.03"/>
    <n v="0.03"/>
    <d v="2022-12-08T00:00:00"/>
    <n v="2022"/>
    <s v="Unknown"/>
    <x v="0"/>
    <n v="3600"/>
    <n v="3600"/>
  </r>
  <r>
    <s v="Glints"/>
    <s v="singapore"/>
    <x v="14"/>
    <n v="198"/>
    <n v="198"/>
    <n v="0.18"/>
    <n v="0.18"/>
    <d v="2022-12-08T00:00:00"/>
    <n v="2022"/>
    <s v="Series D"/>
    <x v="8"/>
    <n v="82"/>
    <n v="82"/>
  </r>
  <r>
    <s v="Buser"/>
    <s v="sao paulo"/>
    <x v="17"/>
    <n v="160"/>
    <n v="160"/>
    <n v="0.3"/>
    <n v="0.3"/>
    <d v="2022-12-08T00:00:00"/>
    <n v="2022"/>
    <s v="Series C"/>
    <x v="5"/>
    <n v="138"/>
    <n v="138"/>
  </r>
  <r>
    <s v="BlackLine"/>
    <s v="los angeles"/>
    <x v="3"/>
    <n v="95"/>
    <n v="95"/>
    <n v="0.05"/>
    <n v="0.05"/>
    <d v="2022-12-08T00:00:00"/>
    <n v="2022"/>
    <s v="Private Equity"/>
    <x v="4"/>
    <n v="220"/>
    <n v="220"/>
  </r>
  <r>
    <s v="Chrono24"/>
    <s v="karlsruhe"/>
    <x v="5"/>
    <n v="80"/>
    <n v="80"/>
    <m/>
    <s v="0"/>
    <d v="2022-12-08T00:00:00"/>
    <n v="2022"/>
    <s v="Series C"/>
    <x v="16"/>
    <n v="205"/>
    <n v="205"/>
  </r>
  <r>
    <s v="Otonomo"/>
    <s v="tel aviv"/>
    <x v="17"/>
    <n v="80"/>
    <n v="80"/>
    <n v="0.5"/>
    <n v="0.5"/>
    <d v="2022-12-08T00:00:00"/>
    <n v="2022"/>
    <s v="Post-IPO"/>
    <x v="2"/>
    <n v="231"/>
    <n v="231"/>
  </r>
  <r>
    <s v="TechTarget"/>
    <s v="boston"/>
    <x v="7"/>
    <n v="60"/>
    <n v="60"/>
    <n v="0.05"/>
    <n v="0.05"/>
    <d v="2022-12-08T00:00:00"/>
    <n v="2022"/>
    <s v="Post-IPO"/>
    <x v="4"/>
    <n v="115"/>
    <n v="115"/>
  </r>
  <r>
    <s v="Inscripta"/>
    <s v="boulder"/>
    <x v="13"/>
    <n v="43"/>
    <n v="43"/>
    <m/>
    <s v="0"/>
    <d v="2022-12-08T00:00:00"/>
    <n v="2022"/>
    <s v="Series E"/>
    <x v="4"/>
    <n v="459"/>
    <n v="459"/>
  </r>
  <r>
    <s v="CyCognito"/>
    <s v="sf bay area"/>
    <x v="19"/>
    <n v="30"/>
    <n v="30"/>
    <n v="0.15"/>
    <n v="0.15"/>
    <d v="2022-12-08T00:00:00"/>
    <n v="2022"/>
    <s v="Series C"/>
    <x v="4"/>
    <n v="153"/>
    <n v="153"/>
  </r>
  <r>
    <s v="Armis"/>
    <s v="sf bay area"/>
    <x v="19"/>
    <n v="25"/>
    <n v="25"/>
    <n v="0.04"/>
    <n v="0.04"/>
    <d v="2022-12-08T00:00:00"/>
    <n v="2022"/>
    <s v="Private Equity"/>
    <x v="4"/>
    <n v="537"/>
    <n v="537"/>
  </r>
  <r>
    <s v="Bakkt"/>
    <s v="atlanta"/>
    <x v="16"/>
    <m/>
    <s v="0"/>
    <n v="0.15"/>
    <n v="0.15"/>
    <d v="2022-12-08T00:00:00"/>
    <n v="2022"/>
    <s v="Post-IPO"/>
    <x v="4"/>
    <n v="932"/>
    <n v="932"/>
  </r>
  <r>
    <s v="Blue Apron"/>
    <s v="new york city"/>
    <x v="12"/>
    <m/>
    <s v="0"/>
    <n v="0.1"/>
    <n v="0.1"/>
    <d v="2022-12-08T00:00:00"/>
    <n v="2022"/>
    <s v="Post-IPO"/>
    <x v="4"/>
    <n v="352"/>
    <n v="352"/>
  </r>
  <r>
    <s v="FireHydrant"/>
    <s v="new york city"/>
    <x v="9"/>
    <m/>
    <s v="0"/>
    <m/>
    <s v="0"/>
    <d v="2022-12-08T00:00:00"/>
    <n v="2022"/>
    <s v="Series B"/>
    <x v="4"/>
    <n v="32"/>
    <n v="32"/>
  </r>
  <r>
    <s v="Lenovo"/>
    <s v="raleigh"/>
    <x v="1"/>
    <m/>
    <s v="0"/>
    <m/>
    <s v="0"/>
    <d v="2022-12-08T00:00:00"/>
    <n v="2022"/>
    <s v="Post-IPO"/>
    <x v="4"/>
    <n v="850"/>
    <n v="850"/>
  </r>
  <r>
    <s v="Nerdy"/>
    <s v="st. louis"/>
    <x v="15"/>
    <m/>
    <s v="0"/>
    <n v="0.17"/>
    <n v="0.17"/>
    <d v="2022-12-08T00:00:00"/>
    <n v="2022"/>
    <s v="Post-IPO"/>
    <x v="4"/>
    <n v="150"/>
    <n v="150"/>
  </r>
  <r>
    <s v="Vanta"/>
    <s v="sf bay area"/>
    <x v="19"/>
    <m/>
    <s v="0"/>
    <n v="0.14000000000000001"/>
    <n v="0.14000000000000001"/>
    <d v="2022-12-08T00:00:00"/>
    <n v="2022"/>
    <s v="Series B"/>
    <x v="4"/>
    <n v="203"/>
    <n v="203"/>
  </r>
  <r>
    <s v="Vedantu"/>
    <s v="bengaluru"/>
    <x v="15"/>
    <n v="385"/>
    <n v="385"/>
    <m/>
    <s v="0"/>
    <d v="2022-12-07T00:00:00"/>
    <n v="2022"/>
    <s v="Series E"/>
    <x v="0"/>
    <n v="292"/>
    <n v="292"/>
  </r>
  <r>
    <s v="Loft"/>
    <s v="sao paulo"/>
    <x v="11"/>
    <n v="312"/>
    <n v="312"/>
    <n v="0.12"/>
    <n v="0.12"/>
    <d v="2022-12-07T00:00:00"/>
    <n v="2022"/>
    <s v="Unknown"/>
    <x v="5"/>
    <n v="788"/>
    <n v="788"/>
  </r>
  <r>
    <s v="Plaid"/>
    <s v="sf bay area"/>
    <x v="3"/>
    <n v="260"/>
    <n v="260"/>
    <n v="0.2"/>
    <n v="0.2"/>
    <d v="2022-12-07T00:00:00"/>
    <n v="2022"/>
    <s v="Series D"/>
    <x v="4"/>
    <n v="734"/>
    <n v="734"/>
  </r>
  <r>
    <s v="Motive"/>
    <s v="sf bay area"/>
    <x v="17"/>
    <n v="237"/>
    <n v="237"/>
    <n v="0.06"/>
    <n v="0.06"/>
    <d v="2022-12-07T00:00:00"/>
    <n v="2022"/>
    <s v="Series F"/>
    <x v="4"/>
    <n v="567"/>
    <n v="567"/>
  </r>
  <r>
    <s v="Recur Forever"/>
    <s v="miami"/>
    <x v="16"/>
    <n v="235"/>
    <n v="235"/>
    <m/>
    <s v="0"/>
    <d v="2022-12-07T00:00:00"/>
    <n v="2022"/>
    <s v="Series A"/>
    <x v="4"/>
    <n v="55"/>
    <n v="55"/>
  </r>
  <r>
    <s v="Relativity"/>
    <s v="chicago"/>
    <x v="22"/>
    <n v="150"/>
    <n v="150"/>
    <n v="0.1"/>
    <n v="0.1"/>
    <d v="2022-12-07T00:00:00"/>
    <n v="2022"/>
    <s v="Private Equity"/>
    <x v="4"/>
    <n v="125"/>
    <n v="125"/>
  </r>
  <r>
    <s v="Voi"/>
    <s v="stockholm"/>
    <x v="17"/>
    <n v="130"/>
    <n v="130"/>
    <n v="0.13"/>
    <n v="0.13"/>
    <d v="2022-12-07T00:00:00"/>
    <n v="2022"/>
    <s v="Series D"/>
    <x v="4"/>
    <n v="515"/>
    <n v="515"/>
  </r>
  <r>
    <s v="Integral Ad Science"/>
    <s v="new york city"/>
    <x v="7"/>
    <n v="120"/>
    <n v="120"/>
    <n v="0.13"/>
    <n v="0.13"/>
    <d v="2022-12-07T00:00:00"/>
    <n v="2022"/>
    <s v="Acquired"/>
    <x v="4"/>
    <n v="116"/>
    <n v="116"/>
  </r>
  <r>
    <s v="Houzz"/>
    <s v="sf bay area"/>
    <x v="2"/>
    <n v="95"/>
    <n v="95"/>
    <n v="0.08"/>
    <n v="0.08"/>
    <d v="2022-12-07T00:00:00"/>
    <n v="2022"/>
    <s v="Series E"/>
    <x v="4"/>
    <n v="613"/>
    <n v="613"/>
  </r>
  <r>
    <s v="Grover"/>
    <s v="berlin"/>
    <x v="5"/>
    <n v="40"/>
    <n v="40"/>
    <n v="0.1"/>
    <n v="0.1"/>
    <d v="2022-12-07T00:00:00"/>
    <n v="2022"/>
    <s v="Unknown"/>
    <x v="4"/>
    <n v="2300"/>
    <n v="2300"/>
  </r>
  <r>
    <s v="Lev"/>
    <s v="new york city"/>
    <x v="11"/>
    <n v="30"/>
    <n v="30"/>
    <n v="0.3"/>
    <n v="0.3"/>
    <d v="2022-12-07T00:00:00"/>
    <n v="2022"/>
    <s v="Series B"/>
    <x v="4"/>
    <n v="114"/>
    <n v="114"/>
  </r>
  <r>
    <s v="Lithic"/>
    <s v="new york city"/>
    <x v="3"/>
    <n v="27"/>
    <n v="27"/>
    <n v="0.18"/>
    <n v="0.18"/>
    <d v="2022-12-07T00:00:00"/>
    <n v="2022"/>
    <s v="Series C"/>
    <x v="4"/>
    <n v="115"/>
    <n v="115"/>
  </r>
  <r>
    <s v="CircleCI"/>
    <s v="sf bay area"/>
    <x v="18"/>
    <m/>
    <s v="0"/>
    <n v="0.17"/>
    <n v="0.17"/>
    <d v="2022-12-07T00:00:00"/>
    <n v="2022"/>
    <s v="Series F"/>
    <x v="4"/>
    <n v="315"/>
    <n v="315"/>
  </r>
  <r>
    <s v="Sayurbox"/>
    <s v="jakarta"/>
    <x v="12"/>
    <m/>
    <s v="0"/>
    <n v="0.05"/>
    <n v="0.05"/>
    <d v="2022-12-07T00:00:00"/>
    <n v="2022"/>
    <s v="Series C"/>
    <x v="10"/>
    <n v="139"/>
    <n v="139"/>
  </r>
  <r>
    <s v="Zywave"/>
    <s v="milwaukee"/>
    <x v="3"/>
    <m/>
    <s v="0"/>
    <m/>
    <s v="0"/>
    <d v="2022-12-07T00:00:00"/>
    <n v="2022"/>
    <s v="Acquired"/>
    <x v="4"/>
    <m/>
    <s v="0"/>
  </r>
  <r>
    <s v="Doma"/>
    <s v="sf bay area"/>
    <x v="3"/>
    <n v="515"/>
    <n v="515"/>
    <n v="0.4"/>
    <n v="0.4"/>
    <d v="2022-12-06T00:00:00"/>
    <n v="2022"/>
    <s v="Post-IPO"/>
    <x v="4"/>
    <n v="679"/>
    <n v="679"/>
  </r>
  <r>
    <s v="Intel"/>
    <s v="sf bay area"/>
    <x v="1"/>
    <n v="201"/>
    <n v="201"/>
    <m/>
    <s v="0"/>
    <d v="2022-12-06T00:00:00"/>
    <n v="2022"/>
    <s v="Post-IPO"/>
    <x v="4"/>
    <n v="12"/>
    <n v="12"/>
  </r>
  <r>
    <s v="BuzzFeed"/>
    <s v="new york city"/>
    <x v="8"/>
    <n v="180"/>
    <n v="180"/>
    <n v="0.12"/>
    <n v="0.12"/>
    <d v="2022-12-06T00:00:00"/>
    <n v="2022"/>
    <s v="Post-IPO"/>
    <x v="4"/>
    <n v="696"/>
    <n v="696"/>
  </r>
  <r>
    <s v="Weedmaps"/>
    <s v="los angeles"/>
    <x v="0"/>
    <n v="175"/>
    <n v="175"/>
    <n v="0.25"/>
    <n v="0.25"/>
    <d v="2022-12-06T00:00:00"/>
    <n v="2022"/>
    <s v="Acquired"/>
    <x v="4"/>
    <m/>
    <s v="0"/>
  </r>
  <r>
    <s v="Adobe"/>
    <s v="sf bay area"/>
    <x v="7"/>
    <n v="100"/>
    <n v="100"/>
    <m/>
    <s v="0"/>
    <d v="2022-12-06T00:00:00"/>
    <n v="2022"/>
    <s v="Post-IPO"/>
    <x v="4"/>
    <n v="2"/>
    <n v="2"/>
  </r>
  <r>
    <s v="Chipper Cash"/>
    <s v="sf bay area"/>
    <x v="3"/>
    <n v="50"/>
    <n v="50"/>
    <n v="0.125"/>
    <n v="0.125"/>
    <d v="2022-12-06T00:00:00"/>
    <n v="2022"/>
    <s v="Series C"/>
    <x v="4"/>
    <n v="302"/>
    <n v="302"/>
  </r>
  <r>
    <s v="Stash"/>
    <s v="new york city"/>
    <x v="3"/>
    <n v="32"/>
    <n v="32"/>
    <n v="0.08"/>
    <n v="0.08"/>
    <d v="2022-12-06T00:00:00"/>
    <n v="2022"/>
    <s v="Unknown"/>
    <x v="4"/>
    <n v="480"/>
    <n v="480"/>
  </r>
  <r>
    <s v="Perimeter 81"/>
    <s v="tel aviv"/>
    <x v="19"/>
    <n v="20"/>
    <n v="20"/>
    <n v="0.08"/>
    <n v="0.08"/>
    <d v="2022-12-06T00:00:00"/>
    <n v="2022"/>
    <s v="Series C"/>
    <x v="2"/>
    <n v="165"/>
    <n v="165"/>
  </r>
  <r>
    <s v="Koinly"/>
    <s v="london"/>
    <x v="16"/>
    <n v="16"/>
    <n v="16"/>
    <n v="0.14000000000000001"/>
    <n v="0.14000000000000001"/>
    <d v="2022-12-06T00:00:00"/>
    <n v="2022"/>
    <s v="Unknown"/>
    <x v="9"/>
    <m/>
    <s v="0"/>
  </r>
  <r>
    <s v="Bridgit"/>
    <s v="waterloo"/>
    <x v="20"/>
    <n v="13"/>
    <n v="13"/>
    <n v="0.13"/>
    <n v="0.13"/>
    <d v="2022-12-06T00:00:00"/>
    <n v="2022"/>
    <s v="Series B"/>
    <x v="12"/>
    <n v="36"/>
    <n v="36"/>
  </r>
  <r>
    <s v="Filevine"/>
    <s v="salt lake city"/>
    <x v="22"/>
    <m/>
    <s v="0"/>
    <m/>
    <s v="0"/>
    <d v="2022-12-06T00:00:00"/>
    <n v="2022"/>
    <s v="Series D"/>
    <x v="4"/>
    <n v="226"/>
    <n v="226"/>
  </r>
  <r>
    <s v="Moove"/>
    <s v="lagos"/>
    <x v="17"/>
    <m/>
    <s v="0"/>
    <m/>
    <s v="0"/>
    <d v="2022-12-06T00:00:00"/>
    <n v="2022"/>
    <s v="Unknown"/>
    <x v="17"/>
    <n v="630"/>
    <n v="630"/>
  </r>
  <r>
    <s v="Nextiva"/>
    <s v="phoenix"/>
    <x v="0"/>
    <m/>
    <s v="0"/>
    <n v="0.17"/>
    <n v="0.17"/>
    <d v="2022-12-06T00:00:00"/>
    <n v="2022"/>
    <s v="Private Equity"/>
    <x v="4"/>
    <n v="200"/>
    <n v="200"/>
  </r>
  <r>
    <s v="OneStudyTeam"/>
    <s v="boston"/>
    <x v="13"/>
    <m/>
    <s v="0"/>
    <n v="0.25"/>
    <n v="0.25"/>
    <d v="2022-12-06T00:00:00"/>
    <n v="2022"/>
    <s v="Series D"/>
    <x v="4"/>
    <n v="479"/>
    <n v="479"/>
  </r>
  <r>
    <s v="Zuora"/>
    <s v="sf bay area"/>
    <x v="3"/>
    <m/>
    <s v="0"/>
    <n v="0.11"/>
    <n v="0.11"/>
    <d v="2022-12-06T00:00:00"/>
    <n v="2022"/>
    <s v="Post-IPO"/>
    <x v="4"/>
    <n v="647"/>
    <n v="647"/>
  </r>
  <r>
    <s v="Swyftx"/>
    <s v="brisbane"/>
    <x v="16"/>
    <n v="90"/>
    <n v="90"/>
    <n v="0.4"/>
    <n v="0.4"/>
    <d v="2022-12-05T00:00:00"/>
    <n v="2022"/>
    <s v="Unknown"/>
    <x v="1"/>
    <m/>
    <s v="0"/>
  </r>
  <r>
    <s v="Aqua Security"/>
    <s v="boston"/>
    <x v="19"/>
    <n v="65"/>
    <n v="65"/>
    <n v="0.1"/>
    <n v="0.1"/>
    <d v="2022-12-05T00:00:00"/>
    <n v="2022"/>
    <s v="Series E"/>
    <x v="4"/>
    <n v="265"/>
    <n v="265"/>
  </r>
  <r>
    <s v="DataRails"/>
    <s v="tel aviv"/>
    <x v="3"/>
    <n v="30"/>
    <n v="30"/>
    <n v="0.18"/>
    <n v="0.18"/>
    <d v="2022-12-05T00:00:00"/>
    <n v="2022"/>
    <s v="Series B"/>
    <x v="2"/>
    <n v="103"/>
    <n v="103"/>
  </r>
  <r>
    <s v="Elemy"/>
    <s v="sf bay area"/>
    <x v="13"/>
    <m/>
    <s v="0"/>
    <m/>
    <s v="0"/>
    <d v="2022-12-05T00:00:00"/>
    <n v="2022"/>
    <s v="Series B"/>
    <x v="4"/>
    <n v="323"/>
    <n v="323"/>
  </r>
  <r>
    <s v="Route"/>
    <s v="lehi"/>
    <x v="5"/>
    <m/>
    <s v="0"/>
    <m/>
    <s v="0"/>
    <d v="2022-12-05T00:00:00"/>
    <n v="2022"/>
    <s v="Unknown"/>
    <x v="4"/>
    <n v="481"/>
    <n v="481"/>
  </r>
  <r>
    <s v="Thinkific"/>
    <s v="vancouver"/>
    <x v="15"/>
    <m/>
    <s v="0"/>
    <m/>
    <s v="0"/>
    <d v="2022-12-05T00:00:00"/>
    <n v="2022"/>
    <s v="Post-IPO"/>
    <x v="12"/>
    <n v="22"/>
    <n v="22"/>
  </r>
  <r>
    <s v="OYO"/>
    <s v="gurugram"/>
    <x v="24"/>
    <n v="600"/>
    <n v="600"/>
    <m/>
    <s v="0"/>
    <d v="2022-12-03T00:00:00"/>
    <n v="2022"/>
    <s v="Series F"/>
    <x v="0"/>
    <n v="4000"/>
    <n v="4000"/>
  </r>
  <r>
    <s v="HealthifyMe"/>
    <s v="bengaluru"/>
    <x v="23"/>
    <n v="150"/>
    <n v="150"/>
    <m/>
    <s v="0"/>
    <d v="2022-12-03T00:00:00"/>
    <n v="2022"/>
    <s v="Series C"/>
    <x v="0"/>
    <n v="100"/>
    <n v="100"/>
  </r>
  <r>
    <s v="Bybit"/>
    <s v="singapore"/>
    <x v="16"/>
    <m/>
    <s v="0"/>
    <n v="0.3"/>
    <n v="0.3"/>
    <d v="2022-12-03T00:00:00"/>
    <n v="2022"/>
    <s v="Unknown"/>
    <x v="8"/>
    <m/>
    <s v="0"/>
  </r>
  <r>
    <s v="Cognyte"/>
    <s v="tel aviv"/>
    <x v="19"/>
    <n v="100"/>
    <n v="100"/>
    <n v="0.05"/>
    <n v="0.05"/>
    <d v="2022-12-02T00:00:00"/>
    <n v="2022"/>
    <s v="Unknown"/>
    <x v="2"/>
    <m/>
    <s v="0"/>
  </r>
  <r>
    <s v="ShareChat"/>
    <s v="bengaluru"/>
    <x v="2"/>
    <n v="100"/>
    <n v="100"/>
    <m/>
    <s v="0"/>
    <d v="2022-12-02T00:00:00"/>
    <n v="2022"/>
    <s v="Unknown"/>
    <x v="0"/>
    <n v="1700"/>
    <n v="1700"/>
  </r>
  <r>
    <s v="Polly"/>
    <s v="burlington"/>
    <x v="3"/>
    <n v="47"/>
    <n v="47"/>
    <n v="0.15"/>
    <n v="0.15"/>
    <d v="2022-12-02T00:00:00"/>
    <n v="2022"/>
    <s v="Series C"/>
    <x v="4"/>
    <n v="184"/>
    <n v="184"/>
  </r>
  <r>
    <s v="Homebound"/>
    <s v="sf bay area"/>
    <x v="11"/>
    <m/>
    <s v="0"/>
    <m/>
    <s v="0"/>
    <d v="2022-12-02T00:00:00"/>
    <n v="2022"/>
    <s v="Unknown"/>
    <x v="4"/>
    <n v="128"/>
    <n v="128"/>
  </r>
  <r>
    <s v="Lora DiCarlo"/>
    <s v="bend"/>
    <x v="2"/>
    <m/>
    <s v="0"/>
    <n v="1"/>
    <n v="1"/>
    <d v="2022-12-02T00:00:00"/>
    <n v="2022"/>
    <s v="Unknown"/>
    <x v="4"/>
    <n v="9"/>
    <n v="9"/>
  </r>
  <r>
    <s v="Carousell"/>
    <s v="singapore"/>
    <x v="5"/>
    <n v="110"/>
    <n v="110"/>
    <n v="0.1"/>
    <n v="0.1"/>
    <d v="2022-12-01T00:00:00"/>
    <n v="2022"/>
    <s v="Private Equity"/>
    <x v="8"/>
    <n v="372"/>
    <n v="372"/>
  </r>
  <r>
    <s v="Bizzabo"/>
    <s v="new york city"/>
    <x v="7"/>
    <n v="100"/>
    <n v="100"/>
    <n v="0.37"/>
    <n v="0.37"/>
    <d v="2022-12-01T00:00:00"/>
    <n v="2022"/>
    <s v="Series E"/>
    <x v="4"/>
    <n v="194"/>
    <n v="194"/>
  </r>
  <r>
    <s v="BloomTech"/>
    <s v="sf bay area"/>
    <x v="15"/>
    <n v="88"/>
    <n v="88"/>
    <n v="0.5"/>
    <n v="0.5"/>
    <d v="2022-12-01T00:00:00"/>
    <n v="2022"/>
    <s v="Unknown"/>
    <x v="4"/>
    <m/>
    <s v="0"/>
  </r>
  <r>
    <s v="Netlify"/>
    <s v="sf bay area"/>
    <x v="18"/>
    <n v="48"/>
    <n v="48"/>
    <n v="0.16"/>
    <n v="0.16"/>
    <d v="2022-12-01T00:00:00"/>
    <n v="2022"/>
    <s v="Series D"/>
    <x v="4"/>
    <n v="212"/>
    <n v="212"/>
  </r>
  <r>
    <s v="Springbig"/>
    <s v="miami"/>
    <x v="4"/>
    <n v="37"/>
    <n v="37"/>
    <n v="0.23"/>
    <n v="0.23"/>
    <d v="2022-12-01T00:00:00"/>
    <n v="2022"/>
    <s v="Post-IPO"/>
    <x v="4"/>
    <n v="32"/>
    <n v="32"/>
  </r>
  <r>
    <s v="Podium"/>
    <s v="lehi"/>
    <x v="10"/>
    <m/>
    <s v="0"/>
    <n v="0.12"/>
    <n v="0.12"/>
    <d v="2022-12-01T00:00:00"/>
    <n v="2022"/>
    <s v="Series D"/>
    <x v="4"/>
    <n v="419"/>
    <n v="419"/>
  </r>
  <r>
    <s v="SQZ Biotech"/>
    <s v="boston"/>
    <x v="13"/>
    <m/>
    <s v="0"/>
    <n v="0.6"/>
    <n v="0.6"/>
    <d v="2022-12-01T00:00:00"/>
    <n v="2022"/>
    <s v="Post-IPO"/>
    <x v="4"/>
    <n v="229"/>
    <n v="229"/>
  </r>
  <r>
    <s v="Strava"/>
    <s v="sf bay area"/>
    <x v="23"/>
    <m/>
    <s v="0"/>
    <n v="0.14000000000000001"/>
    <n v="0.14000000000000001"/>
    <d v="2022-12-01T00:00:00"/>
    <n v="2022"/>
    <s v="Series F"/>
    <x v="4"/>
    <n v="151"/>
    <n v="151"/>
  </r>
  <r>
    <s v="Synlogic"/>
    <s v="boston"/>
    <x v="13"/>
    <m/>
    <s v="0"/>
    <n v="0.25"/>
    <n v="0.25"/>
    <d v="2022-12-01T00:00:00"/>
    <n v="2022"/>
    <s v="Post-IPO"/>
    <x v="4"/>
    <n v="321"/>
    <n v="321"/>
  </r>
  <r>
    <s v="Yapily"/>
    <s v="london"/>
    <x v="3"/>
    <m/>
    <s v="0"/>
    <m/>
    <s v="0"/>
    <d v="2022-12-01T00:00:00"/>
    <n v="2022"/>
    <s v="Series A"/>
    <x v="9"/>
    <n v="69"/>
    <n v="69"/>
  </r>
  <r>
    <s v="DoorDash"/>
    <s v="sf bay area"/>
    <x v="12"/>
    <n v="1250"/>
    <n v="1250"/>
    <n v="0.06"/>
    <n v="0.06"/>
    <d v="2022-11-30T00:00:00"/>
    <n v="2022"/>
    <s v="Post-IPO"/>
    <x v="4"/>
    <n v="2500"/>
    <n v="2500"/>
  </r>
  <r>
    <s v="Kraken"/>
    <s v="sf bay area"/>
    <x v="16"/>
    <n v="1100"/>
    <n v="1100"/>
    <n v="0.3"/>
    <n v="0.3"/>
    <d v="2022-11-30T00:00:00"/>
    <n v="2022"/>
    <s v="Unknown"/>
    <x v="4"/>
    <n v="134"/>
    <n v="134"/>
  </r>
  <r>
    <s v="Happy Money"/>
    <s v="los angeles"/>
    <x v="3"/>
    <n v="158"/>
    <n v="158"/>
    <n v="0.34"/>
    <n v="0.34"/>
    <d v="2022-11-30T00:00:00"/>
    <n v="2022"/>
    <s v="Series D"/>
    <x v="4"/>
    <n v="191"/>
    <n v="191"/>
  </r>
  <r>
    <s v="Ula"/>
    <s v="jakarta"/>
    <x v="5"/>
    <n v="134"/>
    <n v="134"/>
    <n v="0.23"/>
    <n v="0.23"/>
    <d v="2022-11-30T00:00:00"/>
    <n v="2022"/>
    <s v="Series B"/>
    <x v="10"/>
    <n v="140"/>
    <n v="140"/>
  </r>
  <r>
    <s v="Wonder"/>
    <s v="new york city"/>
    <x v="12"/>
    <n v="130"/>
    <n v="130"/>
    <n v="7.0000000000000007E-2"/>
    <n v="7.0000000000000007E-2"/>
    <d v="2022-11-30T00:00:00"/>
    <n v="2022"/>
    <s v="Series B"/>
    <x v="4"/>
    <n v="850"/>
    <n v="850"/>
  </r>
  <r>
    <s v="StudySmarter"/>
    <s v="berlin"/>
    <x v="15"/>
    <n v="70"/>
    <n v="70"/>
    <m/>
    <s v="0"/>
    <d v="2022-11-30T00:00:00"/>
    <n v="2022"/>
    <s v="Series A"/>
    <x v="16"/>
    <n v="64"/>
    <n v="64"/>
  </r>
  <r>
    <s v="Grin"/>
    <s v="sacramento"/>
    <x v="7"/>
    <n v="60"/>
    <n v="60"/>
    <n v="0.13"/>
    <n v="0.13"/>
    <d v="2022-11-30T00:00:00"/>
    <n v="2022"/>
    <s v="Series B"/>
    <x v="4"/>
    <n v="145"/>
    <n v="145"/>
  </r>
  <r>
    <s v="UalÃ¡"/>
    <s v="buenos aires"/>
    <x v="3"/>
    <n v="53"/>
    <n v="53"/>
    <n v="0.03"/>
    <n v="0.03"/>
    <d v="2022-11-30T00:00:00"/>
    <n v="2022"/>
    <s v="Series D"/>
    <x v="24"/>
    <n v="544"/>
    <n v="544"/>
  </r>
  <r>
    <s v="Teachmint"/>
    <s v="bengaluru"/>
    <x v="15"/>
    <n v="45"/>
    <n v="45"/>
    <n v="0.05"/>
    <n v="0.05"/>
    <d v="2022-11-30T00:00:00"/>
    <n v="2022"/>
    <s v="Series B"/>
    <x v="0"/>
    <n v="118"/>
    <n v="118"/>
  </r>
  <r>
    <s v="Etermax"/>
    <s v="buenos aires"/>
    <x v="0"/>
    <n v="40"/>
    <n v="40"/>
    <m/>
    <s v="0"/>
    <d v="2022-11-30T00:00:00"/>
    <n v="2022"/>
    <s v="Unknown"/>
    <x v="24"/>
    <m/>
    <s v="0"/>
  </r>
  <r>
    <s v="Thread"/>
    <s v="london"/>
    <x v="5"/>
    <n v="30"/>
    <n v="30"/>
    <n v="0.5"/>
    <n v="0.5"/>
    <d v="2022-11-30T00:00:00"/>
    <n v="2022"/>
    <s v="Acquired"/>
    <x v="9"/>
    <n v="40"/>
    <n v="40"/>
  </r>
  <r>
    <s v="Elastic"/>
    <s v="sf bay area"/>
    <x v="21"/>
    <m/>
    <s v="0"/>
    <n v="0.13"/>
    <n v="0.13"/>
    <d v="2022-11-30T00:00:00"/>
    <n v="2022"/>
    <s v="Post-IPO"/>
    <x v="4"/>
    <n v="162"/>
    <n v="162"/>
  </r>
  <r>
    <s v="Motional"/>
    <s v="boston"/>
    <x v="17"/>
    <m/>
    <s v="0"/>
    <m/>
    <s v="0"/>
    <d v="2022-11-30T00:00:00"/>
    <n v="2022"/>
    <s v="Unknown"/>
    <x v="4"/>
    <m/>
    <s v="0"/>
  </r>
  <r>
    <s v="Pinterest"/>
    <s v="sf bay area"/>
    <x v="2"/>
    <m/>
    <s v="0"/>
    <m/>
    <s v="0"/>
    <d v="2022-11-30T00:00:00"/>
    <n v="2022"/>
    <s v="Post-IPO"/>
    <x v="4"/>
    <n v="1500"/>
    <n v="1500"/>
  </r>
  <r>
    <s v="Sana"/>
    <s v="seattle"/>
    <x v="13"/>
    <m/>
    <s v="0"/>
    <n v="0.15"/>
    <n v="0.15"/>
    <d v="2022-11-30T00:00:00"/>
    <n v="2022"/>
    <s v="Series A"/>
    <x v="4"/>
    <n v="700"/>
    <n v="700"/>
  </r>
  <r>
    <s v="Venafi"/>
    <s v="salt lake city"/>
    <x v="19"/>
    <m/>
    <s v="0"/>
    <m/>
    <s v="0"/>
    <d v="2022-11-30T00:00:00"/>
    <n v="2022"/>
    <s v="Acquired"/>
    <x v="4"/>
    <n v="167"/>
    <n v="167"/>
  </r>
  <r>
    <s v="Bitso"/>
    <s v="mexico city"/>
    <x v="16"/>
    <n v="100"/>
    <n v="100"/>
    <m/>
    <s v="0"/>
    <d v="2022-11-29T00:00:00"/>
    <n v="2022"/>
    <s v="Series C"/>
    <x v="27"/>
    <n v="378"/>
    <n v="378"/>
  </r>
  <r>
    <s v="Lyst"/>
    <s v="london"/>
    <x v="5"/>
    <n v="50"/>
    <n v="50"/>
    <n v="0.25"/>
    <n v="0.25"/>
    <d v="2022-11-29T00:00:00"/>
    <n v="2022"/>
    <s v="Unknown"/>
    <x v="9"/>
    <n v="144"/>
    <n v="144"/>
  </r>
  <r>
    <s v="CoinJar"/>
    <s v="melbourne"/>
    <x v="16"/>
    <n v="10"/>
    <n v="10"/>
    <n v="0.2"/>
    <n v="0.2"/>
    <d v="2022-11-29T00:00:00"/>
    <n v="2022"/>
    <s v="Unknown"/>
    <x v="1"/>
    <n v="1"/>
    <n v="1"/>
  </r>
  <r>
    <s v="Bitfront"/>
    <s v="sf bay area"/>
    <x v="16"/>
    <m/>
    <s v="0"/>
    <n v="1"/>
    <n v="1"/>
    <d v="2022-11-29T00:00:00"/>
    <n v="2022"/>
    <s v="Unknown"/>
    <x v="4"/>
    <m/>
    <s v="0"/>
  </r>
  <r>
    <s v="Codexis"/>
    <s v="sf bay area"/>
    <x v="13"/>
    <m/>
    <s v="0"/>
    <n v="0.18"/>
    <n v="0.18"/>
    <d v="2022-11-29T00:00:00"/>
    <n v="2022"/>
    <s v="Post-IPO"/>
    <x v="4"/>
    <n v="162"/>
    <n v="162"/>
  </r>
  <r>
    <s v="Firework"/>
    <s v="sf bay area"/>
    <x v="5"/>
    <m/>
    <s v="0"/>
    <n v="0.1"/>
    <n v="0.1"/>
    <d v="2022-11-29T00:00:00"/>
    <n v="2022"/>
    <s v="Series B"/>
    <x v="4"/>
    <n v="269"/>
    <n v="269"/>
  </r>
  <r>
    <s v="Lazerpay"/>
    <s v="lagos"/>
    <x v="16"/>
    <m/>
    <s v="0"/>
    <m/>
    <s v="0"/>
    <d v="2022-11-29T00:00:00"/>
    <n v="2022"/>
    <s v="Unknown"/>
    <x v="17"/>
    <m/>
    <s v="0"/>
  </r>
  <r>
    <s v="MessageBird"/>
    <s v="amsterdam"/>
    <x v="0"/>
    <m/>
    <s v="0"/>
    <n v="0.31"/>
    <n v="0.31"/>
    <d v="2022-11-29T00:00:00"/>
    <n v="2022"/>
    <s v="Series C"/>
    <x v="18"/>
    <n v="1100"/>
    <n v="1100"/>
  </r>
  <r>
    <s v="Plerk"/>
    <s v="guadalajara"/>
    <x v="3"/>
    <m/>
    <s v="0"/>
    <n v="0.4"/>
    <n v="0.4"/>
    <d v="2022-11-29T00:00:00"/>
    <n v="2022"/>
    <s v="Series A"/>
    <x v="27"/>
    <n v="13"/>
    <n v="13"/>
  </r>
  <r>
    <s v="Proton.ai"/>
    <s v="boston"/>
    <x v="4"/>
    <m/>
    <s v="0"/>
    <m/>
    <s v="0"/>
    <d v="2022-11-29T00:00:00"/>
    <n v="2022"/>
    <s v="Series A"/>
    <x v="4"/>
    <n v="20"/>
    <n v="20"/>
  </r>
  <r>
    <s v="Infarm"/>
    <s v="berlin"/>
    <x v="0"/>
    <n v="500"/>
    <n v="500"/>
    <n v="0.5"/>
    <n v="0.5"/>
    <d v="2022-11-28T00:00:00"/>
    <n v="2022"/>
    <s v="Series D"/>
    <x v="16"/>
    <n v="604"/>
    <n v="604"/>
  </r>
  <r>
    <s v="Wildlife Studios"/>
    <s v="sao paulo"/>
    <x v="2"/>
    <n v="300"/>
    <n v="300"/>
    <n v="0.2"/>
    <n v="0.2"/>
    <d v="2022-11-28T00:00:00"/>
    <n v="2022"/>
    <s v="Unknown"/>
    <x v="5"/>
    <n v="260"/>
    <n v="260"/>
  </r>
  <r>
    <s v="Hirect"/>
    <s v="bengaluru"/>
    <x v="28"/>
    <n v="200"/>
    <n v="200"/>
    <n v="0.4"/>
    <n v="0.4"/>
    <d v="2022-11-28T00:00:00"/>
    <n v="2022"/>
    <s v="Series A"/>
    <x v="0"/>
    <m/>
    <s v="0"/>
  </r>
  <r>
    <s v="ApplyBoard"/>
    <s v="waterloo"/>
    <x v="15"/>
    <n v="90"/>
    <n v="90"/>
    <n v="0.06"/>
    <n v="0.06"/>
    <d v="2022-11-28T00:00:00"/>
    <n v="2022"/>
    <s v="Series D"/>
    <x v="12"/>
    <n v="483"/>
    <n v="483"/>
  </r>
  <r>
    <s v="Ajaib"/>
    <s v="jakarta"/>
    <x v="3"/>
    <n v="67"/>
    <n v="67"/>
    <n v="0.08"/>
    <n v="0.08"/>
    <d v="2022-11-28T00:00:00"/>
    <n v="2022"/>
    <s v="Unknown"/>
    <x v="10"/>
    <n v="245"/>
    <n v="245"/>
  </r>
  <r>
    <s v="Candy Digital"/>
    <s v="new york city"/>
    <x v="16"/>
    <n v="33"/>
    <n v="33"/>
    <n v="0.33"/>
    <n v="0.33"/>
    <d v="2022-11-28T00:00:00"/>
    <n v="2022"/>
    <s v="Series A"/>
    <x v="4"/>
    <n v="100"/>
    <n v="100"/>
  </r>
  <r>
    <s v="ResearchGate"/>
    <s v="berlin"/>
    <x v="0"/>
    <n v="25"/>
    <n v="25"/>
    <n v="0.1"/>
    <n v="0.1"/>
    <d v="2022-11-28T00:00:00"/>
    <n v="2022"/>
    <s v="Series D"/>
    <x v="16"/>
    <n v="87"/>
    <n v="87"/>
  </r>
  <r>
    <s v="BlockFi"/>
    <s v="new york city"/>
    <x v="16"/>
    <m/>
    <s v="0"/>
    <n v="1"/>
    <n v="1"/>
    <d v="2022-11-28T00:00:00"/>
    <n v="2022"/>
    <s v="Series E"/>
    <x v="4"/>
    <n v="1000"/>
    <n v="1000"/>
  </r>
  <r>
    <s v="FutureLearn"/>
    <s v="london"/>
    <x v="15"/>
    <m/>
    <s v="0"/>
    <m/>
    <s v="0"/>
    <d v="2022-11-28T00:00:00"/>
    <n v="2022"/>
    <s v="Unknown"/>
    <x v="9"/>
    <n v="50"/>
    <n v="50"/>
  </r>
  <r>
    <s v="Inspectify"/>
    <s v="seattle"/>
    <x v="11"/>
    <m/>
    <s v="0"/>
    <m/>
    <s v="0"/>
    <d v="2022-11-28T00:00:00"/>
    <n v="2022"/>
    <s v="Series A"/>
    <x v="4"/>
    <n v="11"/>
    <n v="11"/>
  </r>
  <r>
    <s v="Ledn"/>
    <s v="toronto"/>
    <x v="16"/>
    <m/>
    <s v="0"/>
    <m/>
    <s v="0"/>
    <d v="2022-11-28T00:00:00"/>
    <n v="2022"/>
    <s v="Series B"/>
    <x v="12"/>
    <n v="103"/>
    <n v="103"/>
  </r>
  <r>
    <s v="NCX"/>
    <s v="sf bay area"/>
    <x v="25"/>
    <m/>
    <s v="0"/>
    <n v="0.4"/>
    <n v="0.4"/>
    <d v="2022-11-28T00:00:00"/>
    <n v="2022"/>
    <s v="Series B"/>
    <x v="4"/>
    <n v="78"/>
    <n v="78"/>
  </r>
  <r>
    <s v="Change Invest"/>
    <s v="amsterdam"/>
    <x v="3"/>
    <m/>
    <s v="0"/>
    <n v="0.24"/>
    <n v="0.24"/>
    <d v="2022-11-27T00:00:00"/>
    <n v="2022"/>
    <s v="Unknown"/>
    <x v="18"/>
    <n v="22"/>
    <n v="22"/>
  </r>
  <r>
    <s v="Zilch"/>
    <s v="london"/>
    <x v="3"/>
    <m/>
    <s v="0"/>
    <m/>
    <s v="0"/>
    <d v="2022-11-26T00:00:00"/>
    <n v="2022"/>
    <s v="Unknown"/>
    <x v="9"/>
    <n v="389"/>
    <n v="389"/>
  </r>
  <r>
    <s v="VerSe Innovation"/>
    <s v="bengaluru"/>
    <x v="8"/>
    <n v="150"/>
    <n v="150"/>
    <n v="0.05"/>
    <n v="0.05"/>
    <d v="2022-11-25T00:00:00"/>
    <n v="2022"/>
    <s v="Series J"/>
    <x v="0"/>
    <n v="1700"/>
    <n v="1700"/>
  </r>
  <r>
    <s v="Carwow"/>
    <s v="london"/>
    <x v="17"/>
    <n v="70"/>
    <n v="70"/>
    <n v="0.2"/>
    <n v="0.2"/>
    <d v="2022-11-25T00:00:00"/>
    <n v="2022"/>
    <s v="Unknown"/>
    <x v="9"/>
    <n v="157"/>
    <n v="157"/>
  </r>
  <r>
    <s v="Vendease"/>
    <s v="lagos"/>
    <x v="12"/>
    <n v="27"/>
    <n v="27"/>
    <n v="0.09"/>
    <n v="0.09"/>
    <d v="2022-11-25T00:00:00"/>
    <n v="2022"/>
    <s v="Series A"/>
    <x v="17"/>
    <n v="43"/>
    <n v="43"/>
  </r>
  <r>
    <s v="Lemon"/>
    <s v="buenos aires"/>
    <x v="16"/>
    <n v="100"/>
    <n v="100"/>
    <n v="0.38"/>
    <n v="0.38"/>
    <d v="2022-11-24T00:00:00"/>
    <n v="2022"/>
    <s v="Series A"/>
    <x v="24"/>
    <n v="17"/>
    <n v="17"/>
  </r>
  <r>
    <s v="Quidax"/>
    <s v="lagos"/>
    <x v="16"/>
    <n v="20"/>
    <n v="20"/>
    <n v="0.2"/>
    <n v="0.2"/>
    <d v="2022-11-24T00:00:00"/>
    <n v="2022"/>
    <s v="Unknown"/>
    <x v="17"/>
    <n v="3"/>
    <n v="3"/>
  </r>
  <r>
    <s v="Menulog"/>
    <s v="sydney"/>
    <x v="12"/>
    <m/>
    <s v="0"/>
    <m/>
    <s v="0"/>
    <d v="2022-11-24T00:00:00"/>
    <n v="2022"/>
    <s v="Acquired"/>
    <x v="1"/>
    <m/>
    <s v="0"/>
  </r>
  <r>
    <s v="Utopia Music"/>
    <s v="zug"/>
    <x v="8"/>
    <m/>
    <s v="0"/>
    <m/>
    <s v="0"/>
    <d v="2022-11-24T00:00:00"/>
    <n v="2022"/>
    <s v="Series B"/>
    <x v="28"/>
    <m/>
    <s v="0"/>
  </r>
  <r>
    <s v="Assure"/>
    <s v="salt lake city"/>
    <x v="3"/>
    <m/>
    <s v="0"/>
    <n v="1"/>
    <n v="1"/>
    <d v="2022-11-23T00:00:00"/>
    <n v="2022"/>
    <s v="Seed"/>
    <x v="4"/>
    <n v="2"/>
    <n v="2"/>
  </r>
  <r>
    <s v="GoodGood"/>
    <s v="toronto"/>
    <x v="5"/>
    <m/>
    <s v="0"/>
    <n v="1"/>
    <n v="1"/>
    <d v="2022-11-23T00:00:00"/>
    <n v="2022"/>
    <s v="Seed"/>
    <x v="12"/>
    <n v="6"/>
    <n v="6"/>
  </r>
  <r>
    <s v="SWVL"/>
    <s v="cairo"/>
    <x v="17"/>
    <m/>
    <s v="0"/>
    <n v="0.5"/>
    <n v="0.5"/>
    <d v="2022-11-23T00:00:00"/>
    <n v="2022"/>
    <s v="Post-IPO"/>
    <x v="29"/>
    <n v="264"/>
    <n v="264"/>
  </r>
  <r>
    <s v="Western Digital"/>
    <s v="sf bay area"/>
    <x v="1"/>
    <n v="251"/>
    <n v="251"/>
    <m/>
    <s v="0"/>
    <d v="2022-11-22T00:00:00"/>
    <n v="2022"/>
    <s v="Post-IPO"/>
    <x v="4"/>
    <n v="900"/>
    <n v="900"/>
  </r>
  <r>
    <s v="SIRCLO"/>
    <s v="jakarta"/>
    <x v="5"/>
    <n v="160"/>
    <n v="160"/>
    <n v="0.08"/>
    <n v="0.08"/>
    <d v="2022-11-22T00:00:00"/>
    <n v="2022"/>
    <s v="Series B"/>
    <x v="10"/>
    <n v="92"/>
    <n v="92"/>
  </r>
  <r>
    <s v="Trax"/>
    <s v="singapore"/>
    <x v="5"/>
    <n v="80"/>
    <n v="80"/>
    <n v="0.08"/>
    <n v="0.08"/>
    <d v="2022-11-22T00:00:00"/>
    <n v="2022"/>
    <s v="Series E"/>
    <x v="8"/>
    <n v="1000"/>
    <n v="1000"/>
  </r>
  <r>
    <s v="Flash Coffee"/>
    <s v="singapore"/>
    <x v="12"/>
    <m/>
    <s v="0"/>
    <m/>
    <s v="0"/>
    <d v="2022-11-22T00:00:00"/>
    <n v="2022"/>
    <s v="Series B"/>
    <x v="8"/>
    <n v="57"/>
    <n v="57"/>
  </r>
  <r>
    <s v="Natera"/>
    <s v="sf bay area"/>
    <x v="13"/>
    <m/>
    <s v="0"/>
    <m/>
    <s v="0"/>
    <d v="2022-11-22T00:00:00"/>
    <n v="2022"/>
    <s v="Post-IPO"/>
    <x v="4"/>
    <n v="809"/>
    <n v="809"/>
  </r>
  <r>
    <s v="Rapyd"/>
    <s v="tel aviv"/>
    <x v="3"/>
    <m/>
    <s v="0"/>
    <m/>
    <s v="0"/>
    <d v="2022-11-22T00:00:00"/>
    <n v="2022"/>
    <s v="Unknown"/>
    <x v="2"/>
    <n v="770"/>
    <n v="770"/>
  </r>
  <r>
    <s v="Jumia"/>
    <s v="lagos"/>
    <x v="5"/>
    <n v="900"/>
    <n v="900"/>
    <n v="0.2"/>
    <n v="0.2"/>
    <d v="2022-11-21T00:00:00"/>
    <n v="2022"/>
    <s v="Post-IPO"/>
    <x v="17"/>
    <n v="1200"/>
    <n v="1200"/>
  </r>
  <r>
    <s v="Kitopi"/>
    <s v="dubai"/>
    <x v="12"/>
    <n v="93"/>
    <n v="93"/>
    <n v="0.1"/>
    <n v="0.1"/>
    <d v="2022-11-21T00:00:00"/>
    <n v="2022"/>
    <s v="Series C"/>
    <x v="4"/>
    <n v="804"/>
    <n v="804"/>
  </r>
  <r>
    <s v="Devo"/>
    <s v="boston"/>
    <x v="19"/>
    <m/>
    <s v="0"/>
    <n v="0.15"/>
    <n v="0.15"/>
    <d v="2022-11-21T00:00:00"/>
    <n v="2022"/>
    <s v="Series F"/>
    <x v="4"/>
    <n v="481"/>
    <n v="481"/>
  </r>
  <r>
    <s v="GloriFi"/>
    <s v="dallas"/>
    <x v="3"/>
    <m/>
    <s v="0"/>
    <n v="1"/>
    <n v="1"/>
    <d v="2022-11-21T00:00:00"/>
    <n v="2022"/>
    <s v="Unknown"/>
    <x v="4"/>
    <m/>
    <s v="0"/>
  </r>
  <r>
    <s v="Zomato"/>
    <s v="gurugram"/>
    <x v="12"/>
    <n v="100"/>
    <n v="100"/>
    <n v="0.04"/>
    <n v="0.04"/>
    <d v="2022-11-19T00:00:00"/>
    <n v="2022"/>
    <s v="Series J"/>
    <x v="0"/>
    <n v="914"/>
    <n v="914"/>
  </r>
  <r>
    <s v="Carvana"/>
    <s v="phoenix"/>
    <x v="17"/>
    <n v="1500"/>
    <n v="1500"/>
    <n v="0.08"/>
    <n v="0.08"/>
    <d v="2022-11-18T00:00:00"/>
    <n v="2022"/>
    <s v="Post-IPO"/>
    <x v="4"/>
    <n v="1600"/>
    <n v="1600"/>
  </r>
  <r>
    <s v="Nuro"/>
    <s v="sf bay area"/>
    <x v="17"/>
    <n v="300"/>
    <n v="300"/>
    <n v="0.2"/>
    <n v="0.2"/>
    <d v="2022-11-18T00:00:00"/>
    <n v="2022"/>
    <s v="Series D"/>
    <x v="4"/>
    <n v="2100"/>
    <n v="2100"/>
  </r>
  <r>
    <s v="Synthego"/>
    <s v="sf bay area"/>
    <x v="13"/>
    <n v="105"/>
    <n v="105"/>
    <n v="0.2"/>
    <n v="0.2"/>
    <d v="2022-11-18T00:00:00"/>
    <n v="2022"/>
    <s v="Series E"/>
    <x v="4"/>
    <n v="459"/>
    <n v="459"/>
  </r>
  <r>
    <s v="Splyt"/>
    <s v="london"/>
    <x v="17"/>
    <n v="57"/>
    <n v="57"/>
    <m/>
    <s v="0"/>
    <d v="2022-11-18T00:00:00"/>
    <n v="2022"/>
    <s v="Series B"/>
    <x v="9"/>
    <n v="34"/>
    <n v="34"/>
  </r>
  <r>
    <s v="Capitolis"/>
    <s v="new york city"/>
    <x v="3"/>
    <m/>
    <s v="0"/>
    <n v="0.25"/>
    <n v="0.25"/>
    <d v="2022-11-18T00:00:00"/>
    <n v="2022"/>
    <s v="Series D"/>
    <x v="4"/>
    <n v="281"/>
    <n v="281"/>
  </r>
  <r>
    <s v="Kavak"/>
    <s v="sao paulo"/>
    <x v="17"/>
    <m/>
    <s v="0"/>
    <m/>
    <s v="0"/>
    <d v="2022-11-18T00:00:00"/>
    <n v="2022"/>
    <s v="Series E"/>
    <x v="5"/>
    <n v="1600"/>
    <n v="1600"/>
  </r>
  <r>
    <s v="Metaplex"/>
    <s v="chicago"/>
    <x v="16"/>
    <m/>
    <s v="0"/>
    <m/>
    <s v="0"/>
    <d v="2022-11-18T00:00:00"/>
    <n v="2022"/>
    <s v="Unknown"/>
    <x v="4"/>
    <m/>
    <s v="0"/>
  </r>
  <r>
    <s v="Ruangguru"/>
    <s v="jakarta"/>
    <x v="15"/>
    <m/>
    <s v="0"/>
    <m/>
    <s v="0"/>
    <d v="2022-11-18T00:00:00"/>
    <n v="2022"/>
    <s v="Unknown"/>
    <x v="10"/>
    <n v="205"/>
    <n v="205"/>
  </r>
  <r>
    <s v="StoryBlocks"/>
    <s v="washington d.c."/>
    <x v="8"/>
    <m/>
    <s v="0"/>
    <n v="0.25"/>
    <n v="0.25"/>
    <d v="2022-11-18T00:00:00"/>
    <n v="2022"/>
    <s v="Acquired"/>
    <x v="4"/>
    <n v="18"/>
    <n v="18"/>
  </r>
  <r>
    <s v="Unchained Capital"/>
    <s v="austin"/>
    <x v="16"/>
    <m/>
    <s v="0"/>
    <n v="0.15"/>
    <n v="0.15"/>
    <d v="2022-11-18T00:00:00"/>
    <n v="2022"/>
    <s v="Series A"/>
    <x v="4"/>
    <n v="33"/>
    <n v="33"/>
  </r>
  <r>
    <s v="Roku"/>
    <s v="sf bay area"/>
    <x v="8"/>
    <n v="200"/>
    <n v="200"/>
    <n v="7.0000000000000007E-2"/>
    <n v="7.0000000000000007E-2"/>
    <d v="2022-11-17T00:00:00"/>
    <n v="2022"/>
    <s v="Post-IPO"/>
    <x v="4"/>
    <n v="208"/>
    <n v="208"/>
  </r>
  <r>
    <s v="Orchard"/>
    <s v="new york city"/>
    <x v="11"/>
    <n v="180"/>
    <n v="180"/>
    <m/>
    <s v="0"/>
    <d v="2022-11-17T00:00:00"/>
    <n v="2022"/>
    <s v="Series D"/>
    <x v="4"/>
    <n v="472"/>
    <n v="472"/>
  </r>
  <r>
    <s v="Homepoint"/>
    <s v="phoenix"/>
    <x v="11"/>
    <n v="113"/>
    <n v="113"/>
    <m/>
    <s v="0"/>
    <d v="2022-11-17T00:00:00"/>
    <n v="2022"/>
    <s v="Post-IPO"/>
    <x v="4"/>
    <m/>
    <s v="0"/>
  </r>
  <r>
    <s v="Juni"/>
    <s v="gothenburg"/>
    <x v="3"/>
    <n v="72"/>
    <n v="72"/>
    <n v="0.33"/>
    <n v="0.33"/>
    <d v="2022-11-17T00:00:00"/>
    <n v="2022"/>
    <s v="Unknown"/>
    <x v="21"/>
    <n v="281"/>
    <n v="281"/>
  </r>
  <r>
    <s v="Chili Piper"/>
    <s v="new york city"/>
    <x v="4"/>
    <n v="58"/>
    <n v="58"/>
    <m/>
    <s v="0"/>
    <d v="2022-11-17T00:00:00"/>
    <n v="2022"/>
    <s v="Series B"/>
    <x v="4"/>
    <n v="54"/>
    <n v="54"/>
  </r>
  <r>
    <s v="Capitolis"/>
    <s v="new york city"/>
    <x v="3"/>
    <n v="37"/>
    <n v="37"/>
    <n v="0.25"/>
    <n v="0.25"/>
    <d v="2022-11-17T00:00:00"/>
    <n v="2022"/>
    <s v="Series D"/>
    <x v="4"/>
    <n v="281"/>
    <n v="281"/>
  </r>
  <r>
    <s v="TealBook"/>
    <s v="toronto"/>
    <x v="0"/>
    <n v="34"/>
    <n v="34"/>
    <n v="0.19"/>
    <n v="0.19"/>
    <d v="2022-11-17T00:00:00"/>
    <n v="2022"/>
    <s v="Series B"/>
    <x v="12"/>
    <n v="73"/>
    <n v="73"/>
  </r>
  <r>
    <s v="Koho"/>
    <s v="toronto"/>
    <x v="3"/>
    <n v="15"/>
    <n v="15"/>
    <n v="0.04"/>
    <n v="0.04"/>
    <d v="2022-11-17T00:00:00"/>
    <n v="2022"/>
    <s v="Series D"/>
    <x v="12"/>
    <n v="278"/>
    <n v="278"/>
  </r>
  <r>
    <s v="&amp;Open"/>
    <s v="dublin"/>
    <x v="7"/>
    <n v="9"/>
    <n v="9"/>
    <n v="0.09"/>
    <n v="0.09"/>
    <d v="2022-11-17T00:00:00"/>
    <n v="2022"/>
    <s v="Series A"/>
    <x v="13"/>
    <n v="35"/>
    <n v="35"/>
  </r>
  <r>
    <s v="Kandji"/>
    <s v="san diego"/>
    <x v="0"/>
    <m/>
    <s v="0"/>
    <n v="0.17"/>
    <n v="0.17"/>
    <d v="2022-11-17T00:00:00"/>
    <n v="2022"/>
    <s v="Series C"/>
    <x v="4"/>
    <n v="188"/>
    <n v="188"/>
  </r>
  <r>
    <s v="Morning Brew"/>
    <s v="new york city"/>
    <x v="8"/>
    <m/>
    <s v="0"/>
    <n v="0.14000000000000001"/>
    <n v="0.14000000000000001"/>
    <d v="2022-11-17T00:00:00"/>
    <n v="2022"/>
    <s v="Acquired"/>
    <x v="4"/>
    <m/>
    <s v="0"/>
  </r>
  <r>
    <s v="Symend"/>
    <s v="calgary"/>
    <x v="0"/>
    <m/>
    <s v="0"/>
    <n v="0.13"/>
    <n v="0.13"/>
    <d v="2022-11-17T00:00:00"/>
    <n v="2022"/>
    <s v="Series C"/>
    <x v="12"/>
    <n v="148"/>
    <n v="148"/>
  </r>
  <r>
    <s v="Amazon"/>
    <s v="seattle"/>
    <x v="5"/>
    <n v="10000"/>
    <n v="10000"/>
    <n v="0.03"/>
    <n v="0.03"/>
    <d v="2022-11-16T00:00:00"/>
    <n v="2022"/>
    <s v="Post-IPO"/>
    <x v="4"/>
    <n v="108"/>
    <n v="108"/>
  </r>
  <r>
    <s v="Cisco"/>
    <s v="sf bay area"/>
    <x v="9"/>
    <n v="4100"/>
    <n v="4100"/>
    <n v="0.05"/>
    <n v="0.05"/>
    <d v="2022-11-16T00:00:00"/>
    <n v="2022"/>
    <s v="Post-IPO"/>
    <x v="4"/>
    <n v="2"/>
    <n v="2"/>
  </r>
  <r>
    <s v="Twiga"/>
    <s v="nairobi"/>
    <x v="12"/>
    <n v="211"/>
    <n v="211"/>
    <n v="0.21"/>
    <n v="0.21"/>
    <d v="2022-11-16T00:00:00"/>
    <n v="2022"/>
    <s v="Series C"/>
    <x v="30"/>
    <n v="157"/>
    <n v="157"/>
  </r>
  <r>
    <s v="Wayflyer"/>
    <s v="dublin"/>
    <x v="7"/>
    <n v="200"/>
    <n v="200"/>
    <n v="0.4"/>
    <n v="0.4"/>
    <d v="2022-11-16T00:00:00"/>
    <n v="2022"/>
    <s v="Unknown"/>
    <x v="13"/>
    <n v="889"/>
    <n v="889"/>
  </r>
  <r>
    <s v="SimilarWeb"/>
    <s v="new york city"/>
    <x v="0"/>
    <n v="120"/>
    <n v="120"/>
    <n v="0.1"/>
    <n v="0.1"/>
    <d v="2022-11-16T00:00:00"/>
    <n v="2022"/>
    <s v="Post-IPO"/>
    <x v="4"/>
    <n v="235"/>
    <n v="235"/>
  </r>
  <r>
    <s v="Salsify"/>
    <s v="boston"/>
    <x v="5"/>
    <n v="90"/>
    <n v="90"/>
    <n v="0.11"/>
    <n v="0.11"/>
    <d v="2022-11-16T00:00:00"/>
    <n v="2022"/>
    <s v="Series F"/>
    <x v="4"/>
    <n v="452"/>
    <n v="452"/>
  </r>
  <r>
    <s v="Lokalise"/>
    <s v="dover"/>
    <x v="0"/>
    <n v="76"/>
    <n v="76"/>
    <n v="0.23"/>
    <n v="0.23"/>
    <d v="2022-11-16T00:00:00"/>
    <n v="2022"/>
    <s v="Series B"/>
    <x v="4"/>
    <n v="56"/>
    <n v="56"/>
  </r>
  <r>
    <s v="Yotpo"/>
    <s v="new york city"/>
    <x v="7"/>
    <n v="70"/>
    <n v="70"/>
    <n v="0.09"/>
    <n v="0.09"/>
    <d v="2022-11-16T00:00:00"/>
    <n v="2022"/>
    <s v="Unknown"/>
    <x v="4"/>
    <n v="436"/>
    <n v="436"/>
  </r>
  <r>
    <s v="Pear Therapeutics"/>
    <s v="boston"/>
    <x v="13"/>
    <n v="59"/>
    <n v="59"/>
    <n v="0.22"/>
    <n v="0.22"/>
    <d v="2022-11-16T00:00:00"/>
    <n v="2022"/>
    <s v="Post-IPO"/>
    <x v="4"/>
    <n v="409"/>
    <n v="409"/>
  </r>
  <r>
    <s v="D2L"/>
    <s v="waterloo"/>
    <x v="15"/>
    <m/>
    <s v="0"/>
    <n v="0.05"/>
    <n v="0.05"/>
    <d v="2022-11-16T00:00:00"/>
    <n v="2022"/>
    <s v="Post-IPO"/>
    <x v="12"/>
    <n v="168"/>
    <n v="168"/>
  </r>
  <r>
    <s v="Dance"/>
    <s v="berlin"/>
    <x v="17"/>
    <m/>
    <s v="0"/>
    <n v="0.16"/>
    <n v="0.16"/>
    <d v="2022-11-16T00:00:00"/>
    <n v="2022"/>
    <s v="Unknown"/>
    <x v="16"/>
    <n v="63"/>
    <n v="63"/>
  </r>
  <r>
    <s v="Homeward"/>
    <s v="austin"/>
    <x v="11"/>
    <m/>
    <s v="0"/>
    <n v="0.25"/>
    <n v="0.25"/>
    <d v="2022-11-16T00:00:00"/>
    <n v="2022"/>
    <s v="Unknown"/>
    <x v="4"/>
    <n v="501"/>
    <n v="501"/>
  </r>
  <r>
    <s v="Hopin"/>
    <s v="london"/>
    <x v="0"/>
    <m/>
    <s v="0"/>
    <n v="0.17"/>
    <n v="0.17"/>
    <d v="2022-11-16T00:00:00"/>
    <n v="2022"/>
    <s v="Series D"/>
    <x v="9"/>
    <n v="1000"/>
    <n v="1000"/>
  </r>
  <r>
    <s v="Infogrid"/>
    <s v="london"/>
    <x v="0"/>
    <m/>
    <s v="0"/>
    <m/>
    <s v="0"/>
    <d v="2022-11-16T00:00:00"/>
    <n v="2022"/>
    <s v="Series A"/>
    <x v="9"/>
    <n v="15"/>
    <n v="15"/>
  </r>
  <r>
    <s v="Kite"/>
    <s v="sf bay area"/>
    <x v="18"/>
    <m/>
    <s v="0"/>
    <n v="1"/>
    <n v="1"/>
    <d v="2022-11-16T00:00:00"/>
    <n v="2022"/>
    <s v="Series A"/>
    <x v="4"/>
    <n v="21"/>
    <n v="21"/>
  </r>
  <r>
    <s v="UiPath"/>
    <s v="new york city"/>
    <x v="21"/>
    <n v="241"/>
    <n v="241"/>
    <n v="0.06"/>
    <n v="0.06"/>
    <d v="2022-11-15T00:00:00"/>
    <n v="2022"/>
    <s v="Post-IPO"/>
    <x v="4"/>
    <n v="2000"/>
    <n v="2000"/>
  </r>
  <r>
    <s v="Asana"/>
    <s v="sf bay area"/>
    <x v="0"/>
    <n v="180"/>
    <n v="180"/>
    <n v="0.09"/>
    <n v="0.09"/>
    <d v="2022-11-15T00:00:00"/>
    <n v="2022"/>
    <s v="Post-IPO"/>
    <x v="4"/>
    <n v="453"/>
    <n v="453"/>
  </r>
  <r>
    <s v="OwnBackup"/>
    <s v="new york city"/>
    <x v="19"/>
    <n v="170"/>
    <n v="170"/>
    <n v="0.17"/>
    <n v="0.17"/>
    <d v="2022-11-15T00:00:00"/>
    <n v="2022"/>
    <s v="Series E"/>
    <x v="4"/>
    <n v="507"/>
    <n v="507"/>
  </r>
  <r>
    <s v="Deliveroo Australia"/>
    <s v="melbourne"/>
    <x v="12"/>
    <n v="120"/>
    <n v="120"/>
    <n v="1"/>
    <n v="1"/>
    <d v="2022-11-15T00:00:00"/>
    <n v="2022"/>
    <s v="Post-IPO"/>
    <x v="1"/>
    <n v="1700"/>
    <n v="1700"/>
  </r>
  <r>
    <s v="Productboard"/>
    <s v="sf bay area"/>
    <x v="18"/>
    <n v="100"/>
    <n v="100"/>
    <n v="0.2"/>
    <n v="0.2"/>
    <d v="2022-11-15T00:00:00"/>
    <n v="2022"/>
    <s v="Series D"/>
    <x v="4"/>
    <m/>
    <s v="0"/>
  </r>
  <r>
    <s v="Properly"/>
    <s v="toronto"/>
    <x v="11"/>
    <n v="71"/>
    <n v="71"/>
    <m/>
    <s v="0"/>
    <d v="2022-11-15T00:00:00"/>
    <n v="2022"/>
    <s v="Series B"/>
    <x v="12"/>
    <n v="154"/>
    <n v="154"/>
  </r>
  <r>
    <s v="Protocol"/>
    <s v="sf bay area"/>
    <x v="8"/>
    <n v="60"/>
    <n v="60"/>
    <n v="1"/>
    <n v="1"/>
    <d v="2022-11-15T00:00:00"/>
    <n v="2022"/>
    <s v="Acquired"/>
    <x v="4"/>
    <m/>
    <s v="0"/>
  </r>
  <r>
    <s v="Jimdo"/>
    <s v="hamburg"/>
    <x v="0"/>
    <n v="50"/>
    <n v="50"/>
    <n v="0.16"/>
    <n v="0.16"/>
    <d v="2022-11-15T00:00:00"/>
    <n v="2022"/>
    <s v="Unknown"/>
    <x v="16"/>
    <n v="28"/>
    <n v="28"/>
  </r>
  <r>
    <s v="The Zebra"/>
    <s v="austin"/>
    <x v="3"/>
    <n v="50"/>
    <n v="50"/>
    <m/>
    <s v="0"/>
    <d v="2022-11-15T00:00:00"/>
    <n v="2022"/>
    <s v="Series D"/>
    <x v="4"/>
    <n v="256"/>
    <n v="256"/>
  </r>
  <r>
    <s v="Viber"/>
    <s v="luxembourg"/>
    <x v="2"/>
    <n v="45"/>
    <n v="45"/>
    <n v="0.08"/>
    <n v="0.08"/>
    <d v="2022-11-15T00:00:00"/>
    <n v="2022"/>
    <s v="Acquired"/>
    <x v="31"/>
    <m/>
    <s v="0"/>
  </r>
  <r>
    <s v="CaptivateIQ"/>
    <s v="sf bay area"/>
    <x v="4"/>
    <n v="31"/>
    <n v="31"/>
    <n v="0.1"/>
    <n v="0.1"/>
    <d v="2022-11-15T00:00:00"/>
    <n v="2022"/>
    <s v="Series C"/>
    <x v="4"/>
    <n v="164"/>
    <n v="164"/>
  </r>
  <r>
    <s v="Apollo Insurance"/>
    <s v="vancouver"/>
    <x v="3"/>
    <m/>
    <s v="0"/>
    <n v="0.25"/>
    <n v="0.25"/>
    <d v="2022-11-15T00:00:00"/>
    <n v="2022"/>
    <s v="Series B"/>
    <x v="12"/>
    <n v="11"/>
    <n v="11"/>
  </r>
  <r>
    <s v="Nirvana Money"/>
    <s v="miami"/>
    <x v="3"/>
    <m/>
    <s v="0"/>
    <n v="1"/>
    <n v="1"/>
    <d v="2022-11-15T00:00:00"/>
    <n v="2022"/>
    <s v="Unknown"/>
    <x v="4"/>
    <m/>
    <s v="0"/>
  </r>
  <r>
    <s v="Oatly"/>
    <s v="malmö"/>
    <x v="12"/>
    <m/>
    <s v="0"/>
    <m/>
    <s v="0"/>
    <d v="2022-11-15T00:00:00"/>
    <n v="2022"/>
    <s v="Post-IPO"/>
    <x v="21"/>
    <n v="441"/>
    <n v="441"/>
  </r>
  <r>
    <s v="OfferUp"/>
    <s v="seattle"/>
    <x v="5"/>
    <m/>
    <s v="0"/>
    <n v="0.19"/>
    <n v="0.19"/>
    <d v="2022-11-15T00:00:00"/>
    <n v="2022"/>
    <s v="Unknown"/>
    <x v="4"/>
    <n v="381"/>
    <n v="381"/>
  </r>
  <r>
    <s v="Outside"/>
    <s v="boulder"/>
    <x v="8"/>
    <m/>
    <s v="0"/>
    <n v="0.12"/>
    <n v="0.12"/>
    <d v="2022-11-15T00:00:00"/>
    <n v="2022"/>
    <s v="Series B"/>
    <x v="4"/>
    <n v="174"/>
    <n v="174"/>
  </r>
  <r>
    <s v="Rubicon Technologies"/>
    <s v="lexington"/>
    <x v="0"/>
    <m/>
    <s v="0"/>
    <n v="0.11"/>
    <n v="0.11"/>
    <d v="2022-11-15T00:00:00"/>
    <n v="2022"/>
    <s v="Post-IPO"/>
    <x v="4"/>
    <n v="382"/>
    <n v="382"/>
  </r>
  <r>
    <s v="Tencent"/>
    <s v="shenzen"/>
    <x v="2"/>
    <m/>
    <s v="0"/>
    <m/>
    <s v="0"/>
    <d v="2022-11-15T00:00:00"/>
    <n v="2022"/>
    <s v="Post-IPO"/>
    <x v="3"/>
    <n v="12600"/>
    <n v="12600"/>
  </r>
  <r>
    <s v="Typeform"/>
    <s v="barcelona"/>
    <x v="7"/>
    <m/>
    <s v="0"/>
    <m/>
    <s v="0"/>
    <d v="2022-11-15T00:00:00"/>
    <n v="2022"/>
    <s v="Series C"/>
    <x v="19"/>
    <n v="187"/>
    <n v="187"/>
  </r>
  <r>
    <s v="Whispir"/>
    <s v="melbourne"/>
    <x v="0"/>
    <m/>
    <s v="0"/>
    <n v="0.3"/>
    <n v="0.3"/>
    <d v="2022-11-15T00:00:00"/>
    <n v="2022"/>
    <s v="Post-IPO"/>
    <x v="1"/>
    <n v="68"/>
    <n v="68"/>
  </r>
  <r>
    <s v="Illumina"/>
    <s v="san diego"/>
    <x v="13"/>
    <n v="500"/>
    <n v="500"/>
    <n v="0.05"/>
    <n v="0.05"/>
    <d v="2022-11-14T00:00:00"/>
    <n v="2022"/>
    <s v="Post-IPO"/>
    <x v="4"/>
    <n v="28"/>
    <n v="28"/>
  </r>
  <r>
    <s v="Sema4"/>
    <s v="stamford"/>
    <x v="13"/>
    <n v="500"/>
    <n v="500"/>
    <m/>
    <s v="0"/>
    <d v="2022-11-14T00:00:00"/>
    <n v="2022"/>
    <s v="Post-IPO"/>
    <x v="4"/>
    <n v="791"/>
    <n v="791"/>
  </r>
  <r>
    <s v="iFit"/>
    <s v="logan"/>
    <x v="23"/>
    <n v="300"/>
    <n v="300"/>
    <n v="0.2"/>
    <n v="0.2"/>
    <d v="2022-11-14T00:00:00"/>
    <n v="2022"/>
    <s v="Private Equity"/>
    <x v="4"/>
    <n v="200"/>
    <n v="200"/>
  </r>
  <r>
    <s v="Ribbon"/>
    <s v="new york city"/>
    <x v="11"/>
    <n v="170"/>
    <n v="170"/>
    <n v="0.85"/>
    <n v="0.85"/>
    <d v="2022-11-14T00:00:00"/>
    <n v="2022"/>
    <s v="Series C"/>
    <x v="4"/>
    <n v="405"/>
    <n v="405"/>
  </r>
  <r>
    <s v="Pipedrive"/>
    <s v="tallinn"/>
    <x v="4"/>
    <n v="143"/>
    <n v="143"/>
    <n v="0.15"/>
    <n v="0.15"/>
    <d v="2022-11-14T00:00:00"/>
    <n v="2022"/>
    <s v="Private Equity"/>
    <x v="11"/>
    <n v="90"/>
    <n v="90"/>
  </r>
  <r>
    <s v="Intercom"/>
    <s v="sf bay area"/>
    <x v="10"/>
    <n v="124"/>
    <n v="124"/>
    <n v="0.13"/>
    <n v="0.13"/>
    <d v="2022-11-14T00:00:00"/>
    <n v="2022"/>
    <s v="Series D"/>
    <x v="4"/>
    <n v="240"/>
    <n v="240"/>
  </r>
  <r>
    <s v="Science 37 "/>
    <s v="los angeles"/>
    <x v="13"/>
    <n v="90"/>
    <n v="90"/>
    <m/>
    <s v="0"/>
    <d v="2022-11-14T00:00:00"/>
    <n v="2022"/>
    <s v="Post-IPO"/>
    <x v="4"/>
    <n v="347"/>
    <n v="347"/>
  </r>
  <r>
    <s v="Pear Therapeutics"/>
    <s v="boston"/>
    <x v="13"/>
    <n v="59"/>
    <n v="59"/>
    <n v="0.22"/>
    <n v="0.22"/>
    <d v="2022-11-14T00:00:00"/>
    <n v="2022"/>
    <s v="Post-IPO"/>
    <x v="4"/>
    <n v="409"/>
    <n v="409"/>
  </r>
  <r>
    <s v="Cardlytics"/>
    <s v="atlanta"/>
    <x v="7"/>
    <n v="51"/>
    <n v="51"/>
    <m/>
    <s v="0"/>
    <d v="2022-11-14T00:00:00"/>
    <n v="2022"/>
    <s v="Post-IPO"/>
    <x v="4"/>
    <n v="212"/>
    <n v="212"/>
  </r>
  <r>
    <s v="Cloudinary"/>
    <s v="sf bay area"/>
    <x v="8"/>
    <n v="40"/>
    <n v="40"/>
    <n v="0.08"/>
    <n v="0.08"/>
    <d v="2022-11-14T00:00:00"/>
    <n v="2022"/>
    <s v="Unknown"/>
    <x v="4"/>
    <n v="100"/>
    <n v="100"/>
  </r>
  <r>
    <s v="Nestcoin"/>
    <s v="lagos"/>
    <x v="16"/>
    <n v="30"/>
    <n v="30"/>
    <m/>
    <s v="0"/>
    <d v="2022-11-14T00:00:00"/>
    <n v="2022"/>
    <s v="Seed"/>
    <x v="17"/>
    <n v="6"/>
    <n v="6"/>
  </r>
  <r>
    <s v="Gokada"/>
    <s v="lagos"/>
    <x v="17"/>
    <n v="20"/>
    <n v="20"/>
    <m/>
    <s v="0"/>
    <d v="2022-11-14T00:00:00"/>
    <n v="2022"/>
    <s v="Unknown"/>
    <x v="17"/>
    <n v="12"/>
    <n v="12"/>
  </r>
  <r>
    <s v="Shopee"/>
    <s v="jakarta"/>
    <x v="12"/>
    <m/>
    <s v="0"/>
    <m/>
    <s v="0"/>
    <d v="2022-11-14T00:00:00"/>
    <n v="2022"/>
    <s v="Unknown"/>
    <x v="10"/>
    <m/>
    <s v="0"/>
  </r>
  <r>
    <s v="Tricida"/>
    <s v="sf bay area"/>
    <x v="13"/>
    <m/>
    <s v="0"/>
    <n v="0.56999999999999995"/>
    <n v="0.56999999999999995"/>
    <d v="2022-11-14T00:00:00"/>
    <n v="2022"/>
    <s v="Post-IPO"/>
    <x v="4"/>
    <n v="624"/>
    <n v="624"/>
  </r>
  <r>
    <s v="Veev"/>
    <s v="sf bay area"/>
    <x v="11"/>
    <n v="100"/>
    <n v="100"/>
    <n v="0.3"/>
    <n v="0.3"/>
    <d v="2022-11-11T00:00:00"/>
    <n v="2022"/>
    <s v="Series D"/>
    <x v="4"/>
    <n v="597"/>
    <n v="597"/>
  </r>
  <r>
    <s v="Forto"/>
    <s v="berlin"/>
    <x v="6"/>
    <n v="60"/>
    <n v="60"/>
    <n v="0.08"/>
    <n v="0.08"/>
    <d v="2022-11-11T00:00:00"/>
    <n v="2022"/>
    <s v="Series D"/>
    <x v="4"/>
    <n v="593"/>
    <n v="593"/>
  </r>
  <r>
    <s v="Chipax"/>
    <s v="santiago"/>
    <x v="3"/>
    <m/>
    <s v="0"/>
    <m/>
    <s v="0"/>
    <d v="2022-11-11T00:00:00"/>
    <n v="2022"/>
    <s v="Seed"/>
    <x v="22"/>
    <n v="2"/>
    <n v="2"/>
  </r>
  <r>
    <s v="Juniper"/>
    <s v="atlanta"/>
    <x v="7"/>
    <m/>
    <s v="0"/>
    <m/>
    <s v="0"/>
    <d v="2022-11-11T00:00:00"/>
    <n v="2022"/>
    <s v="Acquired"/>
    <x v="4"/>
    <m/>
    <s v="0"/>
  </r>
  <r>
    <s v="Offerpad"/>
    <s v="phoenix"/>
    <x v="11"/>
    <m/>
    <s v="0"/>
    <n v="7.0000000000000007E-2"/>
    <n v="7.0000000000000007E-2"/>
    <d v="2022-11-11T00:00:00"/>
    <n v="2022"/>
    <s v="Post-IPO"/>
    <x v="4"/>
    <n v="355"/>
    <n v="355"/>
  </r>
  <r>
    <s v="GoTo Group"/>
    <s v="jakarta"/>
    <x v="17"/>
    <n v="1300"/>
    <n v="1300"/>
    <n v="0.12"/>
    <n v="0.12"/>
    <d v="2022-11-10T00:00:00"/>
    <n v="2022"/>
    <s v="Post-IPO"/>
    <x v="10"/>
    <n v="1300"/>
    <n v="1300"/>
  </r>
  <r>
    <s v="Juul"/>
    <s v="sf bay area"/>
    <x v="2"/>
    <n v="400"/>
    <n v="400"/>
    <n v="0.3"/>
    <n v="0.3"/>
    <d v="2022-11-10T00:00:00"/>
    <n v="2022"/>
    <s v="Unknown"/>
    <x v="4"/>
    <n v="1500"/>
    <n v="1500"/>
  </r>
  <r>
    <s v="Blend"/>
    <s v="sf bay area"/>
    <x v="3"/>
    <n v="100"/>
    <n v="100"/>
    <n v="0.06"/>
    <n v="0.06"/>
    <d v="2022-11-10T00:00:00"/>
    <n v="2022"/>
    <s v="Post-IPO"/>
    <x v="4"/>
    <n v="665"/>
    <n v="665"/>
  </r>
  <r>
    <s v="InfluxData"/>
    <s v="sf bay area"/>
    <x v="21"/>
    <n v="65"/>
    <n v="65"/>
    <n v="0.27"/>
    <n v="0.27"/>
    <d v="2022-11-10T00:00:00"/>
    <n v="2022"/>
    <s v="Series D"/>
    <x v="4"/>
    <n v="119"/>
    <n v="119"/>
  </r>
  <r>
    <s v="Coinbase"/>
    <s v="sf bay area"/>
    <x v="16"/>
    <n v="60"/>
    <n v="60"/>
    <m/>
    <s v="0"/>
    <d v="2022-11-10T00:00:00"/>
    <n v="2022"/>
    <s v="Post-IPO"/>
    <x v="4"/>
    <n v="549"/>
    <n v="549"/>
  </r>
  <r>
    <s v="SoundHound"/>
    <s v="sf bay area"/>
    <x v="0"/>
    <n v="45"/>
    <n v="45"/>
    <n v="0.1"/>
    <n v="0.1"/>
    <d v="2022-11-10T00:00:00"/>
    <n v="2022"/>
    <s v="Post-IPO"/>
    <x v="4"/>
    <n v="326"/>
    <n v="326"/>
  </r>
  <r>
    <s v="Wistia"/>
    <s v="boston"/>
    <x v="7"/>
    <n v="40"/>
    <n v="40"/>
    <m/>
    <s v="0"/>
    <d v="2022-11-10T00:00:00"/>
    <n v="2022"/>
    <s v="Unknown"/>
    <x v="4"/>
    <n v="18"/>
    <n v="18"/>
  </r>
  <r>
    <s v="Ocavu"/>
    <s v="lehi"/>
    <x v="16"/>
    <n v="20"/>
    <n v="20"/>
    <n v="0.48"/>
    <n v="0.48"/>
    <d v="2022-11-10T00:00:00"/>
    <n v="2022"/>
    <s v="Series A"/>
    <x v="4"/>
    <n v="11"/>
    <n v="11"/>
  </r>
  <r>
    <s v="Avast"/>
    <s v="phoenix"/>
    <x v="19"/>
    <m/>
    <s v="0"/>
    <n v="0.25"/>
    <n v="0.25"/>
    <d v="2022-11-10T00:00:00"/>
    <n v="2022"/>
    <s v="Unknown"/>
    <x v="4"/>
    <m/>
    <s v="0"/>
  </r>
  <r>
    <s v="Reforge"/>
    <s v="sf bay area"/>
    <x v="15"/>
    <m/>
    <s v="0"/>
    <m/>
    <s v="0"/>
    <d v="2022-11-10T00:00:00"/>
    <n v="2022"/>
    <s v="Series B"/>
    <x v="4"/>
    <n v="81"/>
    <n v="81"/>
  </r>
  <r>
    <s v="SendCloud"/>
    <s v="eindhoven"/>
    <x v="6"/>
    <m/>
    <s v="0"/>
    <n v="0.1"/>
    <n v="0.1"/>
    <d v="2022-11-10T00:00:00"/>
    <n v="2022"/>
    <s v="Series C"/>
    <x v="4"/>
    <n v="200"/>
    <n v="200"/>
  </r>
  <r>
    <s v="Voly"/>
    <s v="sydney"/>
    <x v="12"/>
    <m/>
    <s v="0"/>
    <m/>
    <s v="0"/>
    <d v="2022-11-10T00:00:00"/>
    <n v="2022"/>
    <s v="Seed"/>
    <x v="1"/>
    <n v="13"/>
    <n v="13"/>
  </r>
  <r>
    <s v="Wavely"/>
    <s v="sf bay area"/>
    <x v="14"/>
    <m/>
    <s v="0"/>
    <n v="1"/>
    <n v="1"/>
    <d v="2022-11-10T00:00:00"/>
    <n v="2022"/>
    <s v="Unknown"/>
    <x v="4"/>
    <m/>
    <s v="0"/>
  </r>
  <r>
    <s v="ZenBusiness"/>
    <s v="austin"/>
    <x v="0"/>
    <m/>
    <s v="0"/>
    <m/>
    <s v="0"/>
    <d v="2022-11-10T00:00:00"/>
    <n v="2022"/>
    <s v="Series C"/>
    <x v="4"/>
    <n v="277"/>
    <n v="277"/>
  </r>
  <r>
    <s v="Meta"/>
    <s v="sf bay area"/>
    <x v="2"/>
    <n v="11000"/>
    <n v="11000"/>
    <n v="0.13"/>
    <n v="0.13"/>
    <d v="2022-11-09T00:00:00"/>
    <n v="2022"/>
    <s v="Post-IPO"/>
    <x v="4"/>
    <n v="26000"/>
    <n v="26000"/>
  </r>
  <r>
    <s v="Redfin"/>
    <s v="seattle"/>
    <x v="11"/>
    <n v="862"/>
    <n v="862"/>
    <n v="0.13"/>
    <n v="0.13"/>
    <d v="2022-11-09T00:00:00"/>
    <n v="2022"/>
    <s v="Post-IPO"/>
    <x v="4"/>
    <n v="320"/>
    <n v="320"/>
  </r>
  <r>
    <s v="Flyhomes"/>
    <s v="seattle"/>
    <x v="11"/>
    <n v="300"/>
    <n v="300"/>
    <n v="0.4"/>
    <n v="0.4"/>
    <d v="2022-11-09T00:00:00"/>
    <n v="2022"/>
    <s v="Series C"/>
    <x v="4"/>
    <n v="310"/>
    <n v="310"/>
  </r>
  <r>
    <s v="AvantStay"/>
    <s v="los angeles"/>
    <x v="24"/>
    <n v="144"/>
    <n v="144"/>
    <n v="0.22"/>
    <n v="0.22"/>
    <d v="2022-11-09T00:00:00"/>
    <n v="2022"/>
    <s v="Private Equity"/>
    <x v="4"/>
    <n v="686"/>
    <n v="686"/>
  </r>
  <r>
    <s v="Root Insurance"/>
    <s v="columbus"/>
    <x v="3"/>
    <n v="137"/>
    <n v="137"/>
    <n v="0.2"/>
    <n v="0.2"/>
    <d v="2022-11-09T00:00:00"/>
    <n v="2022"/>
    <s v="Post-IPO"/>
    <x v="4"/>
    <n v="527"/>
    <n v="527"/>
  </r>
  <r>
    <s v="Liftoff"/>
    <s v="sf bay area"/>
    <x v="7"/>
    <n v="130"/>
    <n v="130"/>
    <n v="0.15"/>
    <n v="0.15"/>
    <d v="2022-11-09T00:00:00"/>
    <n v="2022"/>
    <s v="Acquired"/>
    <x v="4"/>
    <n v="6"/>
    <n v="6"/>
  </r>
  <r>
    <s v="Cameo"/>
    <s v="chicago"/>
    <x v="2"/>
    <n v="80"/>
    <n v="80"/>
    <m/>
    <s v="0"/>
    <d v="2022-11-09T00:00:00"/>
    <n v="2022"/>
    <s v="Unknown"/>
    <x v="4"/>
    <n v="165"/>
    <n v="165"/>
  </r>
  <r>
    <s v="Plum"/>
    <s v="bengaluru"/>
    <x v="13"/>
    <n v="36"/>
    <n v="36"/>
    <n v="0.1"/>
    <n v="0.1"/>
    <d v="2022-11-09T00:00:00"/>
    <n v="2022"/>
    <s v="Series A"/>
    <x v="0"/>
    <n v="20"/>
    <n v="20"/>
  </r>
  <r>
    <s v="Kabam"/>
    <s v="sf bay area"/>
    <x v="2"/>
    <n v="35"/>
    <n v="35"/>
    <n v="7.0000000000000007E-2"/>
    <n v="7.0000000000000007E-2"/>
    <d v="2022-11-09T00:00:00"/>
    <n v="2022"/>
    <s v="Acquired"/>
    <x v="4"/>
    <n v="244"/>
    <n v="244"/>
  </r>
  <r>
    <s v="HighRadius"/>
    <s v="bengaluru"/>
    <x v="3"/>
    <n v="25"/>
    <n v="25"/>
    <m/>
    <s v="0"/>
    <d v="2022-11-09T00:00:00"/>
    <n v="2022"/>
    <s v="Series C"/>
    <x v="0"/>
    <n v="475"/>
    <n v="475"/>
  </r>
  <r>
    <s v="Namogoo"/>
    <s v="tel aviv"/>
    <x v="7"/>
    <n v="25"/>
    <n v="25"/>
    <n v="0.15"/>
    <n v="0.15"/>
    <d v="2022-11-09T00:00:00"/>
    <n v="2022"/>
    <s v="Series C"/>
    <x v="4"/>
    <n v="69"/>
    <n v="69"/>
  </r>
  <r>
    <s v="Amobee"/>
    <s v="sf bay area"/>
    <x v="7"/>
    <m/>
    <s v="0"/>
    <m/>
    <s v="0"/>
    <d v="2022-11-09T00:00:00"/>
    <n v="2022"/>
    <s v="Acquired"/>
    <x v="4"/>
    <n v="72"/>
    <n v="72"/>
  </r>
  <r>
    <s v="CloudFactory"/>
    <s v="nairobi"/>
    <x v="21"/>
    <m/>
    <s v="0"/>
    <n v="0.12"/>
    <n v="0.12"/>
    <d v="2022-11-09T00:00:00"/>
    <n v="2022"/>
    <s v="Private Equity"/>
    <x v="30"/>
    <n v="78"/>
    <n v="78"/>
  </r>
  <r>
    <s v="Coursera"/>
    <s v="sf bay area"/>
    <x v="15"/>
    <m/>
    <s v="0"/>
    <m/>
    <s v="0"/>
    <d v="2022-11-09T00:00:00"/>
    <n v="2022"/>
    <s v="Post-IPO"/>
    <x v="4"/>
    <n v="458"/>
    <n v="458"/>
  </r>
  <r>
    <s v="Faze Medicines"/>
    <s v="boston"/>
    <x v="13"/>
    <m/>
    <s v="0"/>
    <n v="1"/>
    <n v="1"/>
    <d v="2022-11-09T00:00:00"/>
    <n v="2022"/>
    <s v="Series B"/>
    <x v="4"/>
    <n v="81"/>
    <n v="81"/>
  </r>
  <r>
    <s v="RingCentral"/>
    <s v="sf bay area"/>
    <x v="0"/>
    <m/>
    <s v="0"/>
    <n v="0.1"/>
    <n v="0.1"/>
    <d v="2022-11-09T00:00:00"/>
    <n v="2022"/>
    <s v="Post-IPO"/>
    <x v="4"/>
    <n v="44"/>
    <n v="44"/>
  </r>
  <r>
    <s v="Spotify"/>
    <s v="stockholm"/>
    <x v="8"/>
    <m/>
    <s v="0"/>
    <m/>
    <s v="0"/>
    <d v="2022-11-09T00:00:00"/>
    <n v="2022"/>
    <s v="Post-IPO"/>
    <x v="21"/>
    <n v="2100"/>
    <n v="2100"/>
  </r>
  <r>
    <s v="EverBridge"/>
    <s v="boston"/>
    <x v="0"/>
    <n v="200"/>
    <n v="200"/>
    <m/>
    <s v="0"/>
    <d v="2022-11-08T00:00:00"/>
    <n v="2022"/>
    <s v="Post-IPO"/>
    <x v="4"/>
    <n v="476"/>
    <n v="476"/>
  </r>
  <r>
    <s v="Repertoire Immune Medicines"/>
    <s v="boston"/>
    <x v="13"/>
    <n v="65"/>
    <n v="65"/>
    <n v="0.5"/>
    <n v="0.5"/>
    <d v="2022-11-08T00:00:00"/>
    <n v="2022"/>
    <s v="Series B"/>
    <x v="4"/>
    <n v="257"/>
    <n v="257"/>
  </r>
  <r>
    <s v="Astra"/>
    <s v="sf bay area"/>
    <x v="29"/>
    <m/>
    <s v="0"/>
    <n v="0.16"/>
    <n v="0.16"/>
    <d v="2022-11-08T00:00:00"/>
    <n v="2022"/>
    <s v="Post-IPO"/>
    <x v="4"/>
    <n v="300"/>
    <n v="300"/>
  </r>
  <r>
    <s v="Beat"/>
    <s v="athens"/>
    <x v="17"/>
    <m/>
    <s v="0"/>
    <m/>
    <s v="0"/>
    <d v="2022-11-08T00:00:00"/>
    <n v="2022"/>
    <s v="Series B"/>
    <x v="32"/>
    <n v="6"/>
    <n v="6"/>
  </r>
  <r>
    <s v="NanoString"/>
    <s v="seattle"/>
    <x v="13"/>
    <m/>
    <s v="0"/>
    <n v="0.1"/>
    <n v="0.1"/>
    <d v="2022-11-08T00:00:00"/>
    <n v="2022"/>
    <s v="Post-IPO"/>
    <x v="4"/>
    <n v="731"/>
    <n v="731"/>
  </r>
  <r>
    <s v="SADA"/>
    <s v="los angeles"/>
    <x v="0"/>
    <m/>
    <s v="0"/>
    <n v="0.11"/>
    <n v="0.11"/>
    <d v="2022-11-08T00:00:00"/>
    <n v="2022"/>
    <s v="Acquired"/>
    <x v="4"/>
    <m/>
    <s v="0"/>
  </r>
  <r>
    <s v="Salesforce"/>
    <s v="sf bay area"/>
    <x v="4"/>
    <n v="1000"/>
    <n v="1000"/>
    <n v="0.01"/>
    <n v="0.01"/>
    <d v="2022-11-07T00:00:00"/>
    <n v="2022"/>
    <s v="Post-IPO"/>
    <x v="4"/>
    <n v="65"/>
    <n v="65"/>
  </r>
  <r>
    <s v="Unacademy"/>
    <s v="bengaluru"/>
    <x v="15"/>
    <n v="350"/>
    <n v="350"/>
    <n v="0.1"/>
    <n v="0.1"/>
    <d v="2022-11-07T00:00:00"/>
    <n v="2022"/>
    <s v="Series H"/>
    <x v="0"/>
    <n v="838"/>
    <n v="838"/>
  </r>
  <r>
    <s v="Zendesk"/>
    <s v="sf bay area"/>
    <x v="10"/>
    <n v="350"/>
    <n v="350"/>
    <n v="0.05"/>
    <n v="0.05"/>
    <d v="2022-11-07T00:00:00"/>
    <n v="2022"/>
    <s v="Acquired"/>
    <x v="4"/>
    <n v="85"/>
    <n v="85"/>
  </r>
  <r>
    <s v="Dock"/>
    <s v="sao paulo"/>
    <x v="3"/>
    <n v="190"/>
    <n v="190"/>
    <n v="0.12"/>
    <n v="0.12"/>
    <d v="2022-11-07T00:00:00"/>
    <n v="2022"/>
    <s v="Private Equity"/>
    <x v="5"/>
    <n v="280"/>
    <n v="280"/>
  </r>
  <r>
    <s v="Code42"/>
    <s v="minneapolis"/>
    <x v="19"/>
    <m/>
    <s v="0"/>
    <n v="0.15"/>
    <n v="0.15"/>
    <d v="2022-11-07T00:00:00"/>
    <n v="2022"/>
    <s v="Unknown"/>
    <x v="4"/>
    <n v="137"/>
    <n v="137"/>
  </r>
  <r>
    <s v="Domino Data Lab"/>
    <s v="sf bay area"/>
    <x v="21"/>
    <m/>
    <s v="0"/>
    <n v="0.25"/>
    <n v="0.25"/>
    <d v="2022-11-07T00:00:00"/>
    <n v="2022"/>
    <s v="Series F"/>
    <x v="4"/>
    <n v="223"/>
    <n v="223"/>
  </r>
  <r>
    <s v="Varonis"/>
    <s v="new york city"/>
    <x v="19"/>
    <n v="110"/>
    <n v="110"/>
    <n v="0.05"/>
    <n v="0.05"/>
    <d v="2022-11-06T00:00:00"/>
    <n v="2022"/>
    <s v="Post-IPO"/>
    <x v="4"/>
    <n v="30"/>
    <n v="30"/>
  </r>
  <r>
    <s v="Brainly"/>
    <s v="krakow"/>
    <x v="15"/>
    <n v="25"/>
    <n v="25"/>
    <m/>
    <s v="0"/>
    <d v="2022-11-06T00:00:00"/>
    <n v="2022"/>
    <s v="Series D"/>
    <x v="33"/>
    <n v="148"/>
    <n v="148"/>
  </r>
  <r>
    <s v="Practically"/>
    <s v="hyderabad"/>
    <x v="15"/>
    <m/>
    <s v="0"/>
    <m/>
    <s v="0"/>
    <d v="2022-11-06T00:00:00"/>
    <n v="2022"/>
    <s v="Unknown"/>
    <x v="0"/>
    <n v="14"/>
    <n v="14"/>
  </r>
  <r>
    <s v="Twitter"/>
    <s v="sf bay area"/>
    <x v="2"/>
    <n v="3700"/>
    <n v="3700"/>
    <n v="0.5"/>
    <n v="0.5"/>
    <d v="2022-11-04T00:00:00"/>
    <n v="2022"/>
    <s v="Post-IPO"/>
    <x v="4"/>
    <n v="12900"/>
    <n v="12900"/>
  </r>
  <r>
    <s v="Udaan"/>
    <s v="bengaluru"/>
    <x v="5"/>
    <n v="350"/>
    <n v="350"/>
    <m/>
    <s v="0"/>
    <d v="2022-11-04T00:00:00"/>
    <n v="2022"/>
    <s v="Unknown"/>
    <x v="0"/>
    <n v="1500"/>
    <n v="1500"/>
  </r>
  <r>
    <s v="Planetly"/>
    <s v="berlin"/>
    <x v="0"/>
    <n v="200"/>
    <n v="200"/>
    <n v="1"/>
    <n v="1"/>
    <d v="2022-11-04T00:00:00"/>
    <n v="2022"/>
    <s v="Acquired"/>
    <x v="16"/>
    <n v="5"/>
    <n v="5"/>
  </r>
  <r>
    <s v="KoinWorks"/>
    <s v="jakarta"/>
    <x v="3"/>
    <n v="70"/>
    <n v="70"/>
    <n v="0.08"/>
    <n v="0.08"/>
    <d v="2022-11-04T00:00:00"/>
    <n v="2022"/>
    <s v="Unknown"/>
    <x v="10"/>
    <n v="180"/>
    <n v="180"/>
  </r>
  <r>
    <s v="Exodus"/>
    <s v="nebraska city"/>
    <x v="16"/>
    <n v="59"/>
    <n v="59"/>
    <n v="0.22"/>
    <n v="0.22"/>
    <d v="2022-11-04T00:00:00"/>
    <n v="2022"/>
    <s v="Unknown"/>
    <x v="4"/>
    <n v="60"/>
    <n v="60"/>
  </r>
  <r>
    <s v="Benitago Group"/>
    <s v="new york city"/>
    <x v="5"/>
    <m/>
    <s v="0"/>
    <n v="0.14000000000000001"/>
    <n v="0.14000000000000001"/>
    <d v="2022-11-04T00:00:00"/>
    <n v="2022"/>
    <s v="Series A"/>
    <x v="4"/>
    <n v="380"/>
    <n v="380"/>
  </r>
  <r>
    <s v="Mythical Games"/>
    <s v="los angeles"/>
    <x v="16"/>
    <m/>
    <s v="0"/>
    <n v="0.1"/>
    <n v="0.1"/>
    <d v="2022-11-04T00:00:00"/>
    <n v="2022"/>
    <s v="Series C"/>
    <x v="4"/>
    <n v="260"/>
    <n v="260"/>
  </r>
  <r>
    <s v="Stripe"/>
    <s v="sf bay area"/>
    <x v="3"/>
    <n v="1000"/>
    <n v="1000"/>
    <n v="0.14000000000000001"/>
    <n v="0.14000000000000001"/>
    <d v="2022-11-03T00:00:00"/>
    <n v="2022"/>
    <s v="Series H"/>
    <x v="4"/>
    <n v="2300"/>
    <n v="2300"/>
  </r>
  <r>
    <s v="Lyft"/>
    <s v="sf bay area"/>
    <x v="17"/>
    <n v="700"/>
    <n v="700"/>
    <n v="0.13"/>
    <n v="0.13"/>
    <d v="2022-11-03T00:00:00"/>
    <n v="2022"/>
    <s v="Post-IPO"/>
    <x v="4"/>
    <n v="4900"/>
    <n v="4900"/>
  </r>
  <r>
    <s v="LendingTree"/>
    <s v="charlotte"/>
    <x v="3"/>
    <n v="200"/>
    <n v="200"/>
    <m/>
    <s v="0"/>
    <d v="2022-11-03T00:00:00"/>
    <n v="2022"/>
    <s v="Post-IPO"/>
    <x v="4"/>
    <m/>
    <s v="0"/>
  </r>
  <r>
    <s v="Pleo"/>
    <s v="copenhagen"/>
    <x v="3"/>
    <n v="150"/>
    <n v="150"/>
    <n v="0.15"/>
    <n v="0.15"/>
    <d v="2022-11-03T00:00:00"/>
    <n v="2022"/>
    <s v="Series C"/>
    <x v="4"/>
    <n v="428"/>
    <n v="428"/>
  </r>
  <r>
    <s v="Delivery Hero"/>
    <s v="berlin"/>
    <x v="12"/>
    <n v="100"/>
    <n v="100"/>
    <m/>
    <s v="0"/>
    <d v="2022-11-03T00:00:00"/>
    <n v="2022"/>
    <s v="Post-IPO"/>
    <x v="16"/>
    <n v="8300"/>
    <n v="8300"/>
  </r>
  <r>
    <s v="Shippo"/>
    <s v="sf bay area"/>
    <x v="6"/>
    <n v="60"/>
    <n v="60"/>
    <n v="0.2"/>
    <n v="0.2"/>
    <d v="2022-11-03T00:00:00"/>
    <n v="2022"/>
    <s v="Series E"/>
    <x v="4"/>
    <n v="154"/>
    <n v="154"/>
  </r>
  <r>
    <s v="Affirm"/>
    <s v="sf bay area"/>
    <x v="3"/>
    <m/>
    <s v="0"/>
    <n v="0.01"/>
    <n v="0.01"/>
    <d v="2022-11-03T00:00:00"/>
    <n v="2022"/>
    <s v="Post-IPO"/>
    <x v="4"/>
    <n v="1500"/>
    <n v="1500"/>
  </r>
  <r>
    <s v="CloudKitchens"/>
    <s v="los angeles"/>
    <x v="11"/>
    <m/>
    <s v="0"/>
    <m/>
    <s v="0"/>
    <d v="2022-11-03T00:00:00"/>
    <n v="2022"/>
    <s v="Unknown"/>
    <x v="4"/>
    <n v="1300"/>
    <n v="1300"/>
  </r>
  <r>
    <s v="LiveRamp"/>
    <s v="sf bay area"/>
    <x v="7"/>
    <m/>
    <s v="0"/>
    <n v="0.1"/>
    <n v="0.1"/>
    <d v="2022-11-03T00:00:00"/>
    <n v="2022"/>
    <s v="Post-IPO"/>
    <x v="4"/>
    <n v="16"/>
    <n v="16"/>
  </r>
  <r>
    <s v="Provi"/>
    <s v="chicago"/>
    <x v="12"/>
    <m/>
    <s v="0"/>
    <m/>
    <s v="0"/>
    <d v="2022-11-03T00:00:00"/>
    <n v="2022"/>
    <s v="Series C"/>
    <x v="4"/>
    <n v="150"/>
    <n v="150"/>
  </r>
  <r>
    <s v="Rubius"/>
    <s v="boston"/>
    <x v="13"/>
    <m/>
    <s v="0"/>
    <n v="0.82"/>
    <n v="0.82"/>
    <d v="2022-11-03T00:00:00"/>
    <n v="2022"/>
    <s v="Post-IPO"/>
    <x v="4"/>
    <n v="445"/>
    <n v="445"/>
  </r>
  <r>
    <s v="Snapdocs"/>
    <s v="sf bay area"/>
    <x v="11"/>
    <m/>
    <s v="0"/>
    <n v="0.15"/>
    <n v="0.15"/>
    <d v="2022-11-03T00:00:00"/>
    <n v="2022"/>
    <s v="Series D"/>
    <x v="4"/>
    <n v="253"/>
    <n v="253"/>
  </r>
  <r>
    <s v="Studio"/>
    <s v="sf bay area"/>
    <x v="15"/>
    <m/>
    <s v="0"/>
    <m/>
    <s v="0"/>
    <d v="2022-11-03T00:00:00"/>
    <n v="2022"/>
    <s v="Series B"/>
    <x v="4"/>
    <n v="50"/>
    <n v="50"/>
  </r>
  <r>
    <s v="Opendoor"/>
    <s v="sf bay area"/>
    <x v="11"/>
    <n v="550"/>
    <n v="550"/>
    <n v="0.18"/>
    <n v="0.18"/>
    <d v="2022-11-02T00:00:00"/>
    <n v="2022"/>
    <s v="Post-IPO"/>
    <x v="4"/>
    <n v="1900"/>
    <n v="1900"/>
  </r>
  <r>
    <s v="Chime"/>
    <s v="sf bay area"/>
    <x v="3"/>
    <n v="156"/>
    <n v="156"/>
    <n v="0.12"/>
    <n v="0.12"/>
    <d v="2022-11-02T00:00:00"/>
    <n v="2022"/>
    <s v="Series G"/>
    <x v="4"/>
    <n v="2300"/>
    <n v="2300"/>
  </r>
  <r>
    <s v="Chargebee"/>
    <s v="sf bay area"/>
    <x v="3"/>
    <n v="142"/>
    <n v="142"/>
    <n v="0.1"/>
    <n v="0.1"/>
    <d v="2022-11-02T00:00:00"/>
    <n v="2021"/>
    <s v="Series H"/>
    <x v="4"/>
    <n v="468"/>
    <n v="468"/>
  </r>
  <r>
    <s v="Dapper Labs"/>
    <s v="vancouver"/>
    <x v="16"/>
    <n v="134"/>
    <n v="134"/>
    <n v="0.22"/>
    <n v="0.22"/>
    <d v="2022-11-02T00:00:00"/>
    <n v="2021"/>
    <s v="Series D"/>
    <x v="4"/>
    <n v="607"/>
    <n v="607"/>
  </r>
  <r>
    <s v="Checkmarx"/>
    <s v="tel aviv"/>
    <x v="19"/>
    <n v="100"/>
    <n v="100"/>
    <n v="0.1"/>
    <n v="0.1"/>
    <d v="2022-11-02T00:00:00"/>
    <n v="2021"/>
    <s v="Series C"/>
    <x v="2"/>
    <n v="92"/>
    <n v="92"/>
  </r>
  <r>
    <s v="Smava"/>
    <s v="berlin"/>
    <x v="3"/>
    <n v="100"/>
    <n v="100"/>
    <n v="0.15"/>
    <n v="0.15"/>
    <d v="2022-11-02T00:00:00"/>
    <n v="2021"/>
    <s v="Unknown"/>
    <x v="16"/>
    <n v="188"/>
    <n v="188"/>
  </r>
  <r>
    <s v="Iron Ox"/>
    <s v="sf bay area"/>
    <x v="12"/>
    <n v="50"/>
    <n v="50"/>
    <n v="0.5"/>
    <n v="0.5"/>
    <d v="2022-11-02T00:00:00"/>
    <n v="2021"/>
    <s v="Series C"/>
    <x v="4"/>
    <n v="103"/>
    <n v="103"/>
  </r>
  <r>
    <s v="Digital Currency Gruop"/>
    <s v="stamford"/>
    <x v="16"/>
    <n v="10"/>
    <n v="10"/>
    <n v="0.13"/>
    <n v="0.13"/>
    <d v="2022-11-02T00:00:00"/>
    <n v="2021"/>
    <s v="Unknown"/>
    <x v="4"/>
    <m/>
    <s v="0"/>
  </r>
  <r>
    <s v="BitMEX"/>
    <s v="non-u.s."/>
    <x v="16"/>
    <m/>
    <s v="0"/>
    <n v="0.3"/>
    <n v="0.3"/>
    <d v="2022-11-02T00:00:00"/>
    <n v="2021"/>
    <s v="Seed"/>
    <x v="25"/>
    <n v="0"/>
    <n v="0"/>
  </r>
  <r>
    <s v="Signicat"/>
    <s v="trondheim"/>
    <x v="19"/>
    <m/>
    <s v="0"/>
    <m/>
    <s v="0"/>
    <d v="2022-11-02T00:00:00"/>
    <n v="2021"/>
    <s v="Acquired"/>
    <x v="34"/>
    <n v="8"/>
    <n v="8"/>
  </r>
  <r>
    <s v="Argo AI"/>
    <s v="sf bay area"/>
    <x v="17"/>
    <n v="259"/>
    <n v="259"/>
    <m/>
    <s v="0"/>
    <d v="2022-11-01T00:00:00"/>
    <n v="2021"/>
    <s v="Unknown"/>
    <x v="4"/>
    <n v="3600"/>
    <n v="3600"/>
  </r>
  <r>
    <s v="Booking.com"/>
    <s v="grand rapids"/>
    <x v="24"/>
    <n v="226"/>
    <n v="226"/>
    <m/>
    <s v="0"/>
    <d v="2022-11-01T00:00:00"/>
    <n v="2021"/>
    <s v="Acquired"/>
    <x v="4"/>
    <m/>
    <s v="0"/>
  </r>
  <r>
    <s v="Oracle"/>
    <s v="sf bay area"/>
    <x v="0"/>
    <n v="200"/>
    <n v="200"/>
    <m/>
    <s v="0"/>
    <d v="2022-11-01T00:00:00"/>
    <n v="2021"/>
    <s v="Post-IPO"/>
    <x v="4"/>
    <m/>
    <s v="0"/>
  </r>
  <r>
    <s v="Upstart"/>
    <s v="sf bay area"/>
    <x v="3"/>
    <n v="140"/>
    <n v="140"/>
    <n v="7.0000000000000007E-2"/>
    <n v="7.0000000000000007E-2"/>
    <d v="2022-11-01T00:00:00"/>
    <n v="2021"/>
    <s v="Post-IPO"/>
    <x v="4"/>
    <n v="144"/>
    <n v="144"/>
  </r>
  <r>
    <s v="Gem"/>
    <s v="sf bay area"/>
    <x v="28"/>
    <n v="100"/>
    <n v="100"/>
    <n v="0.33"/>
    <n v="0.33"/>
    <d v="2022-11-01T00:00:00"/>
    <n v="2021"/>
    <s v="Series C"/>
    <x v="4"/>
    <n v="148"/>
    <n v="148"/>
  </r>
  <r>
    <s v="Oda"/>
    <s v="oslo"/>
    <x v="12"/>
    <n v="70"/>
    <n v="70"/>
    <n v="0.18"/>
    <n v="0.18"/>
    <d v="2022-11-01T00:00:00"/>
    <n v="2020"/>
    <s v="Unknown"/>
    <x v="21"/>
    <n v="377"/>
    <n v="377"/>
  </r>
  <r>
    <s v="Oda"/>
    <s v="oslo"/>
    <x v="12"/>
    <n v="70"/>
    <n v="70"/>
    <n v="0.18"/>
    <n v="0.18"/>
    <d v="2022-11-01T00:00:00"/>
    <n v="2020"/>
    <s v="Unknown"/>
    <x v="34"/>
    <n v="477"/>
    <n v="477"/>
  </r>
  <r>
    <s v="Oda"/>
    <s v="oslo"/>
    <x v="12"/>
    <n v="70"/>
    <n v="70"/>
    <n v="0.06"/>
    <n v="0.06"/>
    <d v="2022-11-01T00:00:00"/>
    <n v="2020"/>
    <s v="Unknown"/>
    <x v="34"/>
    <n v="479"/>
    <n v="479"/>
  </r>
  <r>
    <s v="Hootsuite"/>
    <s v="vancouver"/>
    <x v="7"/>
    <n v="50"/>
    <n v="50"/>
    <n v="0.05"/>
    <n v="0.05"/>
    <d v="2022-11-01T00:00:00"/>
    <n v="2020"/>
    <s v="Series C"/>
    <x v="12"/>
    <n v="300"/>
    <n v="300"/>
  </r>
  <r>
    <s v="Drop"/>
    <s v="toronto"/>
    <x v="7"/>
    <n v="24"/>
    <n v="24"/>
    <m/>
    <s v="0"/>
    <d v="2022-11-01T00:00:00"/>
    <n v="2020"/>
    <s v="Series B"/>
    <x v="12"/>
    <n v="56"/>
    <n v="56"/>
  </r>
  <r>
    <s v="Tapps Games"/>
    <s v="sao paulo"/>
    <x v="2"/>
    <n v="10"/>
    <n v="10"/>
    <m/>
    <s v="0"/>
    <d v="2022-11-01T00:00:00"/>
    <n v="2020"/>
    <s v="Unknown"/>
    <x v="5"/>
    <m/>
    <s v="0"/>
  </r>
  <r>
    <s v="Brightline"/>
    <s v="sf bay area"/>
    <x v="13"/>
    <m/>
    <s v="0"/>
    <n v="0.2"/>
    <n v="0.2"/>
    <d v="2022-11-01T00:00:00"/>
    <n v="2020"/>
    <s v="Series C"/>
    <x v="4"/>
    <n v="212"/>
    <n v="212"/>
  </r>
  <r>
    <s v="Help Scout"/>
    <s v="boston"/>
    <x v="10"/>
    <m/>
    <s v="0"/>
    <m/>
    <s v="0"/>
    <d v="2022-11-01T00:00:00"/>
    <n v="2020"/>
    <s v="Series B"/>
    <x v="4"/>
    <n v="28"/>
    <n v="28"/>
  </r>
  <r>
    <s v="Kry"/>
    <s v="stockholm"/>
    <x v="13"/>
    <n v="300"/>
    <n v="300"/>
    <n v="0.1"/>
    <n v="0.1"/>
    <d v="2022-10-31T00:00:00"/>
    <n v="2020"/>
    <s v="Series D"/>
    <x v="21"/>
    <n v="568"/>
    <n v="568"/>
  </r>
  <r>
    <s v="Notarize"/>
    <s v="boston"/>
    <x v="22"/>
    <n v="60"/>
    <n v="60"/>
    <m/>
    <s v="0"/>
    <d v="2022-10-31T00:00:00"/>
    <n v="2020"/>
    <s v="Series D"/>
    <x v="4"/>
    <n v="213"/>
    <n v="213"/>
  </r>
  <r>
    <s v="EquityZen"/>
    <s v="new york city"/>
    <x v="3"/>
    <n v="30"/>
    <n v="30"/>
    <n v="0.27"/>
    <n v="0.27"/>
    <d v="2022-10-31T00:00:00"/>
    <n v="2020"/>
    <s v="Series B"/>
    <x v="4"/>
    <n v="11"/>
    <n v="11"/>
  </r>
  <r>
    <s v="Equitybee"/>
    <s v="sf bay area"/>
    <x v="3"/>
    <n v="25"/>
    <n v="25"/>
    <n v="0.2"/>
    <n v="0.2"/>
    <d v="2022-10-31T00:00:00"/>
    <n v="2020"/>
    <s v="Series B"/>
    <x v="4"/>
    <n v="85"/>
    <n v="85"/>
  </r>
  <r>
    <s v="Dukaan"/>
    <s v="bengaluru"/>
    <x v="5"/>
    <n v="23"/>
    <n v="23"/>
    <m/>
    <s v="0"/>
    <d v="2022-10-31T00:00:00"/>
    <n v="2020"/>
    <s v="Series A"/>
    <x v="0"/>
    <n v="17"/>
    <n v="17"/>
  </r>
  <r>
    <s v="Amazon"/>
    <s v="seattle"/>
    <x v="5"/>
    <n v="150"/>
    <n v="150"/>
    <m/>
    <s v="0"/>
    <d v="2022-10-28T00:00:00"/>
    <n v="2020"/>
    <s v="Post-IPO"/>
    <x v="4"/>
    <n v="108"/>
    <n v="108"/>
  </r>
  <r>
    <s v="Fifth Season"/>
    <s v="pittsburgh"/>
    <x v="12"/>
    <n v="100"/>
    <n v="100"/>
    <n v="1"/>
    <n v="1"/>
    <d v="2022-10-28T00:00:00"/>
    <n v="2020"/>
    <s v="Series B"/>
    <x v="4"/>
    <n v="35"/>
    <n v="35"/>
  </r>
  <r>
    <s v="Advata"/>
    <s v="seattle"/>
    <x v="13"/>
    <n v="32"/>
    <n v="32"/>
    <n v="0.21"/>
    <n v="0.21"/>
    <d v="2022-10-28T00:00:00"/>
    <n v="2020"/>
    <m/>
    <x v="4"/>
    <m/>
    <s v="0"/>
  </r>
  <r>
    <s v="Springlane"/>
    <s v="düsseldorf"/>
    <x v="12"/>
    <m/>
    <s v="0"/>
    <n v="0.35"/>
    <n v="0.35"/>
    <d v="2022-10-28T00:00:00"/>
    <n v="2020"/>
    <s v="Series C"/>
    <x v="16"/>
    <n v="11"/>
    <n v="11"/>
  </r>
  <r>
    <s v="RenoRun"/>
    <s v="montreal"/>
    <x v="20"/>
    <n v="210"/>
    <n v="210"/>
    <n v="0.43"/>
    <n v="0.43"/>
    <d v="2022-10-27T00:00:00"/>
    <n v="2020"/>
    <s v="Series B"/>
    <x v="12"/>
    <n v="163"/>
    <n v="163"/>
  </r>
  <r>
    <s v="Recharge"/>
    <s v="los angeles"/>
    <x v="3"/>
    <n v="84"/>
    <n v="84"/>
    <n v="0.17"/>
    <n v="0.17"/>
    <d v="2022-10-27T00:00:00"/>
    <n v="2020"/>
    <s v="Series B"/>
    <x v="4"/>
    <n v="277"/>
    <n v="277"/>
  </r>
  <r>
    <s v="Lattice"/>
    <s v="sf bay area"/>
    <x v="14"/>
    <n v="13"/>
    <n v="13"/>
    <m/>
    <s v="0"/>
    <d v="2022-10-27T00:00:00"/>
    <n v="2020"/>
    <s v="Series F"/>
    <x v="4"/>
    <n v="328"/>
    <n v="328"/>
  </r>
  <r>
    <s v="GoNuts"/>
    <s v="mumbai"/>
    <x v="8"/>
    <m/>
    <s v="0"/>
    <n v="1"/>
    <n v="1"/>
    <d v="2022-10-27T00:00:00"/>
    <n v="2020"/>
    <s v="Seed"/>
    <x v="0"/>
    <m/>
    <s v="0"/>
  </r>
  <r>
    <s v="Spreetail"/>
    <s v="austin"/>
    <x v="5"/>
    <m/>
    <s v="0"/>
    <m/>
    <s v="0"/>
    <d v="2022-10-27T00:00:00"/>
    <n v="2020"/>
    <m/>
    <x v="4"/>
    <m/>
    <s v="0"/>
  </r>
  <r>
    <s v="MindBody"/>
    <s v="san luis obispo"/>
    <x v="23"/>
    <n v="400"/>
    <n v="400"/>
    <n v="0.15"/>
    <n v="0.15"/>
    <d v="2022-10-26T00:00:00"/>
    <n v="2020"/>
    <s v="Post-IPO"/>
    <x v="4"/>
    <n v="114"/>
    <n v="114"/>
  </r>
  <r>
    <s v="Zillow"/>
    <s v="seattle"/>
    <x v="11"/>
    <n v="300"/>
    <n v="300"/>
    <n v="0.05"/>
    <n v="0.05"/>
    <d v="2022-10-26T00:00:00"/>
    <n v="2020"/>
    <s v="Post-IPO"/>
    <x v="4"/>
    <n v="97"/>
    <n v="97"/>
  </r>
  <r>
    <s v="Cybereason"/>
    <s v="boston"/>
    <x v="19"/>
    <n v="200"/>
    <n v="200"/>
    <n v="0.17"/>
    <n v="0.17"/>
    <d v="2022-10-26T00:00:00"/>
    <n v="2020"/>
    <s v="Series F"/>
    <x v="4"/>
    <n v="750"/>
    <n v="750"/>
  </r>
  <r>
    <s v="Argo AI"/>
    <s v="pittsburgh"/>
    <x v="17"/>
    <n v="173"/>
    <n v="173"/>
    <m/>
    <s v="0"/>
    <d v="2022-10-26T00:00:00"/>
    <n v="2020"/>
    <s v="Unknown"/>
    <x v="4"/>
    <n v="3600"/>
    <n v="3600"/>
  </r>
  <r>
    <s v="GoFundMe"/>
    <s v="sf bay area"/>
    <x v="3"/>
    <n v="94"/>
    <n v="94"/>
    <n v="0.12"/>
    <n v="0.12"/>
    <d v="2022-10-26T00:00:00"/>
    <n v="2020"/>
    <s v="Series A"/>
    <x v="4"/>
    <m/>
    <s v="0"/>
  </r>
  <r>
    <s v="Carbon"/>
    <s v="sf bay area"/>
    <x v="1"/>
    <m/>
    <s v="0"/>
    <m/>
    <s v="0"/>
    <d v="2022-10-26T00:00:00"/>
    <n v="2020"/>
    <s v="Series E"/>
    <x v="4"/>
    <n v="683"/>
    <n v="683"/>
  </r>
  <r>
    <s v="Fundbox"/>
    <s v="sf bay area"/>
    <x v="3"/>
    <n v="150"/>
    <n v="150"/>
    <n v="0.42"/>
    <n v="0.42"/>
    <d v="2022-10-25T00:00:00"/>
    <n v="2020"/>
    <s v="Series D"/>
    <x v="4"/>
    <n v="553"/>
    <n v="553"/>
  </r>
  <r>
    <s v="Embroker"/>
    <s v="sf bay area"/>
    <x v="3"/>
    <n v="30"/>
    <n v="30"/>
    <n v="0.12"/>
    <n v="0.12"/>
    <d v="2022-10-25T00:00:00"/>
    <n v="2020"/>
    <s v="Series C"/>
    <x v="4"/>
    <n v="142"/>
    <n v="142"/>
  </r>
  <r>
    <s v="Vee"/>
    <s v="tel aviv"/>
    <x v="14"/>
    <n v="17"/>
    <n v="17"/>
    <n v="0.5"/>
    <n v="0.5"/>
    <d v="2022-10-25T00:00:00"/>
    <n v="2020"/>
    <s v="Seed"/>
    <x v="2"/>
    <n v="15"/>
    <n v="15"/>
  </r>
  <r>
    <s v="Callisto Media"/>
    <s v="sf bay area"/>
    <x v="8"/>
    <m/>
    <s v="0"/>
    <n v="0.35"/>
    <n v="0.35"/>
    <d v="2022-10-25T00:00:00"/>
    <n v="2020"/>
    <s v="Series D"/>
    <x v="4"/>
    <m/>
    <s v="0"/>
  </r>
  <r>
    <s v="Convoy"/>
    <s v="seattle"/>
    <x v="6"/>
    <m/>
    <s v="0"/>
    <m/>
    <s v="0"/>
    <d v="2022-10-25T00:00:00"/>
    <n v="2020"/>
    <s v="Series E"/>
    <x v="4"/>
    <n v="1100"/>
    <n v="1100"/>
  </r>
  <r>
    <s v="Philips"/>
    <s v="amsterdam"/>
    <x v="13"/>
    <n v="4000"/>
    <n v="4000"/>
    <n v="0.05"/>
    <n v="0.05"/>
    <d v="2022-10-24T00:00:00"/>
    <n v="2020"/>
    <s v="Post-IPO"/>
    <x v="18"/>
    <m/>
    <s v="0"/>
  </r>
  <r>
    <s v="Cerebral"/>
    <s v="sf bay area"/>
    <x v="13"/>
    <n v="400"/>
    <n v="400"/>
    <n v="0.2"/>
    <n v="0.2"/>
    <d v="2022-10-24T00:00:00"/>
    <n v="2020"/>
    <s v="Series C"/>
    <x v="4"/>
    <n v="462"/>
    <n v="462"/>
  </r>
  <r>
    <s v="Snyk"/>
    <s v="boston"/>
    <x v="19"/>
    <n v="198"/>
    <n v="198"/>
    <n v="0.14000000000000001"/>
    <n v="0.14000000000000001"/>
    <d v="2022-10-24T00:00:00"/>
    <n v="2020"/>
    <s v="Series F"/>
    <x v="4"/>
    <n v="849"/>
    <n v="849"/>
  </r>
  <r>
    <s v="McMakler"/>
    <s v="berlin"/>
    <x v="11"/>
    <n v="100"/>
    <n v="100"/>
    <m/>
    <s v="0"/>
    <d v="2022-10-24T00:00:00"/>
    <n v="2020"/>
    <s v="Unknown"/>
    <x v="16"/>
    <n v="214"/>
    <n v="214"/>
  </r>
  <r>
    <s v="Unico"/>
    <s v="sao paulo"/>
    <x v="0"/>
    <n v="50"/>
    <n v="50"/>
    <n v="0.04"/>
    <n v="0.04"/>
    <d v="2022-10-24T00:00:00"/>
    <n v="2020"/>
    <s v="Series D"/>
    <x v="5"/>
    <n v="336"/>
    <n v="336"/>
  </r>
  <r>
    <s v="OrCam"/>
    <s v="jerusalem"/>
    <x v="13"/>
    <n v="62"/>
    <n v="62"/>
    <n v="0.16"/>
    <n v="0.16"/>
    <d v="2022-10-23T00:00:00"/>
    <n v="2020"/>
    <s v="Unknown"/>
    <x v="2"/>
    <n v="86"/>
    <n v="86"/>
  </r>
  <r>
    <s v="Antidote Health"/>
    <s v="tel aviv"/>
    <x v="13"/>
    <n v="23"/>
    <n v="23"/>
    <n v="0.38"/>
    <n v="0.38"/>
    <d v="2022-10-23T00:00:00"/>
    <n v="2020"/>
    <s v="Unknown"/>
    <x v="2"/>
    <n v="36"/>
    <n v="36"/>
  </r>
  <r>
    <s v="Khoros"/>
    <s v="austin"/>
    <x v="4"/>
    <n v="120"/>
    <n v="120"/>
    <n v="0.1"/>
    <n v="0.1"/>
    <d v="2022-10-21T00:00:00"/>
    <n v="2020"/>
    <s v="Private Equity"/>
    <x v="4"/>
    <n v="138"/>
    <n v="138"/>
  </r>
  <r>
    <s v="F5"/>
    <s v="seattle"/>
    <x v="19"/>
    <n v="100"/>
    <n v="100"/>
    <n v="0.01"/>
    <n v="0.01"/>
    <d v="2022-10-21T00:00:00"/>
    <n v="2020"/>
    <s v="Post-IPO"/>
    <x v="4"/>
    <m/>
    <s v="0"/>
  </r>
  <r>
    <s v="Elinvar"/>
    <s v="berlin"/>
    <x v="3"/>
    <n v="43"/>
    <n v="43"/>
    <n v="0.33"/>
    <n v="0.33"/>
    <d v="2022-10-21T00:00:00"/>
    <n v="2020"/>
    <s v="Unknown"/>
    <x v="16"/>
    <n v="30"/>
    <n v="30"/>
  </r>
  <r>
    <s v="Synapsica"/>
    <s v="new delhi"/>
    <x v="13"/>
    <n v="30"/>
    <n v="30"/>
    <n v="0.3"/>
    <n v="0.3"/>
    <d v="2022-10-21T00:00:00"/>
    <n v="2020"/>
    <s v="Series A"/>
    <x v="0"/>
    <n v="4"/>
    <n v="4"/>
  </r>
  <r>
    <s v="Volta"/>
    <s v="sf bay area"/>
    <x v="17"/>
    <m/>
    <s v="0"/>
    <n v="0.54"/>
    <n v="0.54"/>
    <d v="2022-10-21T00:00:00"/>
    <n v="2020"/>
    <s v="Post-IPO"/>
    <x v="4"/>
    <n v="575"/>
    <n v="575"/>
  </r>
  <r>
    <s v="Hotmart"/>
    <s v="belo horizonte"/>
    <x v="7"/>
    <n v="227"/>
    <n v="227"/>
    <n v="0.12"/>
    <n v="0.12"/>
    <d v="2022-10-20T00:00:00"/>
    <n v="2020"/>
    <s v="Series C"/>
    <x v="5"/>
    <n v="127"/>
    <n v="127"/>
  </r>
  <r>
    <s v="Zeus Living"/>
    <s v="sf bay area"/>
    <x v="11"/>
    <n v="64"/>
    <n v="64"/>
    <n v="0.46"/>
    <n v="0.46"/>
    <d v="2022-10-20T00:00:00"/>
    <n v="2020"/>
    <s v="Series C"/>
    <x v="4"/>
    <n v="151"/>
    <n v="151"/>
  </r>
  <r>
    <s v="Loom"/>
    <s v="sf bay area"/>
    <x v="18"/>
    <n v="23"/>
    <n v="23"/>
    <n v="0.11"/>
    <n v="0.11"/>
    <d v="2022-10-20T00:00:00"/>
    <n v="2020"/>
    <s v="Series C"/>
    <x v="4"/>
    <n v="203"/>
    <n v="203"/>
  </r>
  <r>
    <s v="Sales Boomerang"/>
    <s v="baltimore"/>
    <x v="4"/>
    <n v="20"/>
    <n v="20"/>
    <m/>
    <s v="0"/>
    <d v="2022-10-20T00:00:00"/>
    <n v="2020"/>
    <s v="Private Equity"/>
    <x v="4"/>
    <n v="5"/>
    <n v="5"/>
  </r>
  <r>
    <s v="Arrival"/>
    <s v="london"/>
    <x v="17"/>
    <m/>
    <s v="0"/>
    <m/>
    <s v="0"/>
    <d v="2022-10-20T00:00:00"/>
    <n v="2020"/>
    <s v="Post-IPO"/>
    <x v="9"/>
    <n v="629"/>
    <n v="629"/>
  </r>
  <r>
    <s v="Roofstock"/>
    <s v="sf bay area"/>
    <x v="11"/>
    <m/>
    <s v="0"/>
    <n v="0.2"/>
    <n v="0.2"/>
    <d v="2022-10-20T00:00:00"/>
    <n v="2020"/>
    <s v="Series E"/>
    <x v="4"/>
    <n v="365"/>
    <n v="365"/>
  </r>
  <r>
    <s v="Starry"/>
    <s v="boston"/>
    <x v="0"/>
    <m/>
    <s v="0"/>
    <n v="0.5"/>
    <n v="0.5"/>
    <d v="2022-10-20T00:00:00"/>
    <n v="2020"/>
    <s v="Post-IPO"/>
    <x v="4"/>
    <n v="260"/>
    <n v="260"/>
  </r>
  <r>
    <s v="Gopuff"/>
    <s v="philadelphia"/>
    <x v="12"/>
    <n v="250"/>
    <n v="250"/>
    <m/>
    <s v="0"/>
    <d v="2022-10-19T00:00:00"/>
    <n v="2020"/>
    <s v="Series H"/>
    <x v="4"/>
    <n v="3400"/>
    <n v="3400"/>
  </r>
  <r>
    <s v="AtoB"/>
    <s v="sf bay area"/>
    <x v="3"/>
    <n v="32"/>
    <n v="32"/>
    <n v="0.3"/>
    <n v="0.3"/>
    <d v="2022-10-19T00:00:00"/>
    <n v="2020"/>
    <s v="Series B"/>
    <x v="4"/>
    <n v="177"/>
    <n v="177"/>
  </r>
  <r>
    <s v="InfoSum"/>
    <s v="london"/>
    <x v="19"/>
    <n v="20"/>
    <n v="20"/>
    <n v="0.12"/>
    <n v="0.12"/>
    <d v="2022-10-19T00:00:00"/>
    <n v="2020"/>
    <s v="Series B"/>
    <x v="9"/>
    <n v="88"/>
    <n v="88"/>
  </r>
  <r>
    <s v="Clever Real Estate"/>
    <s v="st. louis"/>
    <x v="11"/>
    <m/>
    <s v="0"/>
    <m/>
    <s v="0"/>
    <d v="2022-10-19T00:00:00"/>
    <n v="2020"/>
    <s v="Series B"/>
    <x v="4"/>
    <n v="13"/>
    <n v="13"/>
  </r>
  <r>
    <s v="Collibra"/>
    <s v="brussels"/>
    <x v="21"/>
    <m/>
    <s v="0"/>
    <m/>
    <s v="0"/>
    <d v="2022-10-19T00:00:00"/>
    <n v="2020"/>
    <s v="Series G"/>
    <x v="35"/>
    <n v="596"/>
    <n v="596"/>
  </r>
  <r>
    <s v="Side"/>
    <s v="sf bay area"/>
    <x v="11"/>
    <m/>
    <s v="0"/>
    <m/>
    <s v="0"/>
    <d v="2022-10-19T00:00:00"/>
    <n v="2020"/>
    <s v="Unknown"/>
    <x v="4"/>
    <n v="313"/>
    <n v="313"/>
  </r>
  <r>
    <s v="Faire"/>
    <s v="sf bay area"/>
    <x v="5"/>
    <n v="84"/>
    <n v="84"/>
    <n v="7.0000000000000007E-2"/>
    <n v="7.0000000000000007E-2"/>
    <d v="2022-10-18T00:00:00"/>
    <n v="2020"/>
    <s v="Series G"/>
    <x v="4"/>
    <n v="1700"/>
    <n v="1700"/>
  </r>
  <r>
    <s v="Leafly"/>
    <s v="seattle"/>
    <x v="5"/>
    <n v="56"/>
    <n v="56"/>
    <n v="0.21"/>
    <n v="0.21"/>
    <d v="2022-10-18T00:00:00"/>
    <n v="2020"/>
    <s v="Post-IPO"/>
    <x v="4"/>
    <n v="71"/>
    <n v="71"/>
  </r>
  <r>
    <s v="Ada Health"/>
    <s v="berlin"/>
    <x v="13"/>
    <n v="50"/>
    <n v="50"/>
    <m/>
    <s v="0"/>
    <d v="2022-10-17T00:00:00"/>
    <n v="2020"/>
    <s v="Series B"/>
    <x v="16"/>
    <n v="189"/>
    <n v="189"/>
  </r>
  <r>
    <s v="Tiendanube"/>
    <s v="buenos aires"/>
    <x v="7"/>
    <n v="50"/>
    <n v="50"/>
    <n v="0.05"/>
    <n v="0.05"/>
    <d v="2022-10-17T00:00:00"/>
    <n v="2020"/>
    <s v="Unknown"/>
    <x v="24"/>
    <m/>
    <s v="0"/>
  </r>
  <r>
    <s v="Microsoft"/>
    <s v="seattle"/>
    <x v="0"/>
    <m/>
    <s v="0"/>
    <m/>
    <s v="0"/>
    <d v="2022-10-17T00:00:00"/>
    <n v="2020"/>
    <s v="Post-IPO"/>
    <x v="4"/>
    <n v="1"/>
    <n v="1"/>
  </r>
  <r>
    <s v="Nuri"/>
    <s v="berlin"/>
    <x v="16"/>
    <m/>
    <s v="0"/>
    <n v="1"/>
    <n v="1"/>
    <d v="2022-10-17T00:00:00"/>
    <n v="2020"/>
    <s v="Series B"/>
    <x v="16"/>
    <n v="42"/>
    <n v="42"/>
  </r>
  <r>
    <s v="Flipboard"/>
    <s v="sf bay area"/>
    <x v="8"/>
    <n v="24"/>
    <n v="24"/>
    <n v="0.21"/>
    <n v="0.21"/>
    <d v="2022-10-16T00:00:00"/>
    <n v="2020"/>
    <s v="Unknown"/>
    <x v="4"/>
    <n v="235"/>
    <n v="235"/>
  </r>
  <r>
    <s v="Huawei"/>
    <s v="shenzen"/>
    <x v="1"/>
    <m/>
    <s v="0"/>
    <m/>
    <s v="0"/>
    <d v="2022-10-16T00:00:00"/>
    <n v="2020"/>
    <s v="Unknown"/>
    <x v="3"/>
    <m/>
    <s v="0"/>
  </r>
  <r>
    <s v="Clear Capital"/>
    <s v="reno"/>
    <x v="11"/>
    <n v="378"/>
    <n v="378"/>
    <n v="0.27"/>
    <n v="0.27"/>
    <d v="2022-10-14T00:00:00"/>
    <n v="2020"/>
    <s v="Unknown"/>
    <x v="4"/>
    <m/>
    <s v="0"/>
  </r>
  <r>
    <s v="Beyond Meat"/>
    <s v="los angeles"/>
    <x v="12"/>
    <n v="200"/>
    <n v="200"/>
    <n v="0.19"/>
    <n v="0.19"/>
    <d v="2022-10-14T00:00:00"/>
    <n v="2020"/>
    <s v="Post-IPO"/>
    <x v="4"/>
    <n v="122"/>
    <n v="122"/>
  </r>
  <r>
    <s v="Flux Systems"/>
    <s v="london"/>
    <x v="3"/>
    <m/>
    <s v="0"/>
    <n v="1"/>
    <n v="1"/>
    <d v="2022-10-14T00:00:00"/>
    <n v="2020"/>
    <s v="Unknown"/>
    <x v="9"/>
    <n v="9"/>
    <n v="9"/>
  </r>
  <r>
    <s v="Qin1"/>
    <s v="noida"/>
    <x v="15"/>
    <m/>
    <s v="0"/>
    <n v="1"/>
    <n v="1"/>
    <d v="2022-10-14T00:00:00"/>
    <n v="2020"/>
    <s v="Seed"/>
    <x v="0"/>
    <m/>
    <s v="0"/>
  </r>
  <r>
    <s v="Salesforce"/>
    <s v="sf bay area"/>
    <x v="4"/>
    <n v="90"/>
    <n v="90"/>
    <m/>
    <s v="0"/>
    <d v="2022-10-13T00:00:00"/>
    <n v="2020"/>
    <s v="Post-IPO"/>
    <x v="4"/>
    <n v="65"/>
    <n v="65"/>
  </r>
  <r>
    <s v="Playdots"/>
    <s v="new york city"/>
    <x v="2"/>
    <n v="65"/>
    <n v="65"/>
    <n v="1"/>
    <n v="1"/>
    <d v="2022-10-13T00:00:00"/>
    <n v="2020"/>
    <s v="Acquired"/>
    <x v="4"/>
    <n v="10"/>
    <n v="10"/>
  </r>
  <r>
    <s v="ExtraHop"/>
    <s v="seattle"/>
    <x v="19"/>
    <m/>
    <s v="0"/>
    <m/>
    <s v="0"/>
    <d v="2022-10-13T00:00:00"/>
    <n v="2020"/>
    <s v="Series C"/>
    <x v="4"/>
    <n v="61"/>
    <n v="61"/>
  </r>
  <r>
    <s v="Byju's"/>
    <s v="bengaluru"/>
    <x v="15"/>
    <n v="2500"/>
    <n v="2500"/>
    <n v="0.05"/>
    <n v="0.05"/>
    <d v="2022-10-12T00:00:00"/>
    <n v="2020"/>
    <s v="Private Equity"/>
    <x v="0"/>
    <n v="5500"/>
    <n v="5500"/>
  </r>
  <r>
    <s v="6sense"/>
    <s v="sf bay area"/>
    <x v="4"/>
    <n v="150"/>
    <n v="150"/>
    <n v="0.1"/>
    <n v="0.1"/>
    <d v="2022-10-12T00:00:00"/>
    <n v="2020"/>
    <s v="Series E"/>
    <x v="4"/>
    <n v="426"/>
    <n v="426"/>
  </r>
  <r>
    <s v="Sinch"/>
    <s v="stockholm"/>
    <x v="0"/>
    <n v="150"/>
    <n v="150"/>
    <m/>
    <s v="0"/>
    <d v="2022-10-12T00:00:00"/>
    <n v="2020"/>
    <s v="Post-IPO"/>
    <x v="21"/>
    <n v="1500"/>
    <n v="1500"/>
  </r>
  <r>
    <s v="FrontRow"/>
    <s v="bengaluru"/>
    <x v="15"/>
    <n v="130"/>
    <n v="130"/>
    <n v="0.75"/>
    <n v="0.75"/>
    <d v="2022-10-12T00:00:00"/>
    <n v="2020"/>
    <s v="Series A"/>
    <x v="0"/>
    <n v="17"/>
    <n v="17"/>
  </r>
  <r>
    <s v="Noom"/>
    <s v="new york city"/>
    <x v="13"/>
    <n v="500"/>
    <n v="500"/>
    <n v="0.1"/>
    <n v="0.1"/>
    <d v="2022-10-11T00:00:00"/>
    <n v="2020"/>
    <s v="Series F"/>
    <x v="4"/>
    <n v="657"/>
    <n v="657"/>
  </r>
  <r>
    <s v="MX"/>
    <s v="lehi"/>
    <x v="3"/>
    <n v="200"/>
    <n v="200"/>
    <m/>
    <s v="0"/>
    <d v="2022-10-11T00:00:00"/>
    <n v="2020"/>
    <s v="Series C"/>
    <x v="4"/>
    <n v="450"/>
    <n v="450"/>
  </r>
  <r>
    <s v="Brex"/>
    <s v="sf bay area"/>
    <x v="3"/>
    <n v="136"/>
    <n v="136"/>
    <n v="0.11"/>
    <n v="0.11"/>
    <d v="2022-10-11T00:00:00"/>
    <n v="2020"/>
    <s v="Series D"/>
    <x v="4"/>
    <n v="1500"/>
    <n v="1500"/>
  </r>
  <r>
    <s v="Pacaso"/>
    <s v="sf bay area"/>
    <x v="11"/>
    <n v="100"/>
    <n v="100"/>
    <n v="0.3"/>
    <n v="0.3"/>
    <d v="2022-10-11T00:00:00"/>
    <n v="2020"/>
    <s v="Series C"/>
    <x v="4"/>
    <n v="217"/>
    <n v="217"/>
  </r>
  <r>
    <s v="Sketch"/>
    <s v="the hague"/>
    <x v="0"/>
    <n v="80"/>
    <n v="80"/>
    <m/>
    <s v="0"/>
    <d v="2022-10-11T00:00:00"/>
    <n v="2020"/>
    <s v="Series A"/>
    <x v="18"/>
    <n v="20"/>
    <n v="20"/>
  </r>
  <r>
    <s v="Udacity"/>
    <s v="sf bay area"/>
    <x v="15"/>
    <n v="55"/>
    <n v="55"/>
    <n v="0.13"/>
    <n v="0.13"/>
    <d v="2022-10-11T00:00:00"/>
    <n v="2020"/>
    <s v="Unknown"/>
    <x v="4"/>
    <n v="235"/>
    <n v="235"/>
  </r>
  <r>
    <s v="Linkfire"/>
    <s v="copenhagen"/>
    <x v="7"/>
    <n v="35"/>
    <n v="35"/>
    <n v="0.35"/>
    <n v="0.35"/>
    <d v="2022-10-11T00:00:00"/>
    <n v="2020"/>
    <s v="Seed"/>
    <x v="36"/>
    <n v="2"/>
    <n v="2"/>
  </r>
  <r>
    <s v="Emitwise"/>
    <s v="london"/>
    <x v="25"/>
    <m/>
    <s v="0"/>
    <m/>
    <s v="0"/>
    <d v="2022-10-11T00:00:00"/>
    <n v="2020"/>
    <s v="Series A"/>
    <x v="9"/>
    <n v="16"/>
    <n v="16"/>
  </r>
  <r>
    <s v="GSR"/>
    <s v="hong kong"/>
    <x v="16"/>
    <m/>
    <s v="0"/>
    <m/>
    <s v="0"/>
    <d v="2022-10-11T00:00:00"/>
    <n v="2020"/>
    <s v="Unknown"/>
    <x v="37"/>
    <m/>
    <s v="0"/>
  </r>
  <r>
    <s v="VanHack"/>
    <s v="vancouver"/>
    <x v="14"/>
    <m/>
    <s v="0"/>
    <m/>
    <s v="0"/>
    <d v="2022-10-11T00:00:00"/>
    <n v="2020"/>
    <s v="Seed"/>
    <x v="4"/>
    <m/>
    <s v="0"/>
  </r>
  <r>
    <s v="HelloFresh"/>
    <s v="sf bay area"/>
    <x v="12"/>
    <n v="611"/>
    <n v="611"/>
    <m/>
    <s v="0"/>
    <d v="2022-10-10T00:00:00"/>
    <n v="2020"/>
    <s v="Post-IPO"/>
    <x v="4"/>
    <n v="367"/>
    <n v="367"/>
  </r>
  <r>
    <s v="Momentive"/>
    <s v="sf bay area"/>
    <x v="7"/>
    <n v="180"/>
    <n v="180"/>
    <n v="0.11"/>
    <n v="0.11"/>
    <d v="2022-10-10T00:00:00"/>
    <n v="2020"/>
    <s v="Post-IPO"/>
    <x v="4"/>
    <n v="1100"/>
    <n v="1100"/>
  </r>
  <r>
    <s v="Pavilion Data"/>
    <s v="sf bay area"/>
    <x v="9"/>
    <n v="96"/>
    <n v="96"/>
    <n v="0.96"/>
    <n v="0.96"/>
    <d v="2022-10-10T00:00:00"/>
    <n v="2020"/>
    <s v="Series D"/>
    <x v="4"/>
    <n v="103"/>
    <n v="103"/>
  </r>
  <r>
    <s v="Redesign Health"/>
    <s v="new york city"/>
    <x v="13"/>
    <n v="67"/>
    <n v="67"/>
    <n v="0.2"/>
    <n v="0.2"/>
    <d v="2022-10-10T00:00:00"/>
    <n v="2020"/>
    <s v="Series C"/>
    <x v="4"/>
    <n v="315"/>
    <n v="315"/>
  </r>
  <r>
    <s v="Nyriad"/>
    <s v="austin"/>
    <x v="9"/>
    <m/>
    <s v="0"/>
    <n v="0.33"/>
    <n v="0.33"/>
    <d v="2022-10-10T00:00:00"/>
    <n v="2020"/>
    <s v="Unknown"/>
    <x v="4"/>
    <n v="58"/>
    <n v="58"/>
  </r>
  <r>
    <s v="BioMarin"/>
    <s v="sf bay area"/>
    <x v="13"/>
    <n v="120"/>
    <n v="120"/>
    <n v="0.04"/>
    <n v="0.04"/>
    <d v="2022-10-07T00:00:00"/>
    <n v="2020"/>
    <s v="Post-IPO"/>
    <x v="4"/>
    <n v="585"/>
    <n v="585"/>
  </r>
  <r>
    <s v="Rev.com"/>
    <s v="austin"/>
    <x v="21"/>
    <n v="85"/>
    <n v="85"/>
    <m/>
    <s v="0"/>
    <d v="2022-10-07T00:00:00"/>
    <n v="2020"/>
    <s v="Series D"/>
    <x v="4"/>
    <n v="30"/>
    <n v="30"/>
  </r>
  <r>
    <s v="Crypto.com"/>
    <s v="singapore"/>
    <x v="16"/>
    <n v="2000"/>
    <n v="2000"/>
    <n v="0.3"/>
    <n v="0.3"/>
    <d v="2022-10-06T00:00:00"/>
    <n v="2020"/>
    <s v="Unknown"/>
    <x v="8"/>
    <n v="156"/>
    <n v="156"/>
  </r>
  <r>
    <s v="Peloton"/>
    <s v="new york city"/>
    <x v="23"/>
    <n v="500"/>
    <n v="500"/>
    <n v="0.12"/>
    <n v="0.12"/>
    <d v="2022-10-06T00:00:00"/>
    <n v="2020"/>
    <s v="Post-IPO"/>
    <x v="4"/>
    <n v="1900"/>
    <n v="1900"/>
  </r>
  <r>
    <s v="Landing"/>
    <s v="birmingham"/>
    <x v="11"/>
    <n v="110"/>
    <n v="110"/>
    <m/>
    <s v="0"/>
    <d v="2022-10-06T00:00:00"/>
    <n v="2020"/>
    <s v="Series C"/>
    <x v="4"/>
    <n v="347"/>
    <n v="347"/>
  </r>
  <r>
    <s v="Turnitin"/>
    <s v="sf bay area"/>
    <x v="15"/>
    <n v="51"/>
    <n v="51"/>
    <n v="0.05"/>
    <n v="0.05"/>
    <d v="2022-10-06T00:00:00"/>
    <n v="2020"/>
    <s v="Acquired"/>
    <x v="4"/>
    <m/>
    <s v="0"/>
  </r>
  <r>
    <s v="Impossible Foods"/>
    <s v="sf bay area"/>
    <x v="12"/>
    <n v="50"/>
    <n v="50"/>
    <n v="0.06"/>
    <n v="0.06"/>
    <d v="2022-10-06T00:00:00"/>
    <n v="2020"/>
    <s v="Series H"/>
    <x v="4"/>
    <n v="1900"/>
    <n v="1900"/>
  </r>
  <r>
    <s v="Atome"/>
    <s v="singapore"/>
    <x v="3"/>
    <m/>
    <s v="0"/>
    <m/>
    <s v="0"/>
    <d v="2022-10-06T00:00:00"/>
    <n v="2020"/>
    <s v="Unknown"/>
    <x v="8"/>
    <n v="645"/>
    <n v="645"/>
  </r>
  <r>
    <s v="First AML"/>
    <s v="auckland"/>
    <x v="3"/>
    <m/>
    <s v="0"/>
    <m/>
    <s v="0"/>
    <d v="2022-10-06T00:00:00"/>
    <n v="2020"/>
    <s v="Series B"/>
    <x v="38"/>
    <n v="29"/>
    <n v="29"/>
  </r>
  <r>
    <s v="Foresight Insurance"/>
    <s v="sf bay area"/>
    <x v="3"/>
    <m/>
    <s v="0"/>
    <n v="0.4"/>
    <n v="0.4"/>
    <d v="2022-10-06T00:00:00"/>
    <n v="2020"/>
    <s v="Series B"/>
    <x v="4"/>
    <n v="58"/>
    <n v="58"/>
  </r>
  <r>
    <s v="Spotify"/>
    <s v="stockholm"/>
    <x v="8"/>
    <m/>
    <s v="0"/>
    <m/>
    <s v="0"/>
    <d v="2022-10-06T00:00:00"/>
    <n v="2020"/>
    <s v="Post-IPO"/>
    <x v="21"/>
    <n v="2100"/>
    <n v="2100"/>
  </r>
  <r>
    <s v="Built In"/>
    <s v="chicago"/>
    <x v="28"/>
    <n v="50"/>
    <n v="50"/>
    <n v="0.25"/>
    <n v="0.25"/>
    <d v="2022-10-05T00:00:00"/>
    <n v="2020"/>
    <s v="Series C"/>
    <x v="4"/>
    <n v="29"/>
    <n v="29"/>
  </r>
  <r>
    <s v="TwinStrand"/>
    <s v="seattle"/>
    <x v="13"/>
    <m/>
    <s v="0"/>
    <n v="0.5"/>
    <n v="0.5"/>
    <d v="2022-10-05T00:00:00"/>
    <n v="2020"/>
    <s v="Series B"/>
    <x v="4"/>
    <n v="73"/>
    <n v="73"/>
  </r>
  <r>
    <s v="8x8"/>
    <s v="sf bay area"/>
    <x v="10"/>
    <n v="200"/>
    <n v="200"/>
    <n v="0.09"/>
    <n v="0.09"/>
    <d v="2022-10-04T00:00:00"/>
    <n v="2020"/>
    <s v="Post-IPO"/>
    <x v="4"/>
    <n v="253"/>
    <n v="253"/>
  </r>
  <r>
    <s v="Homie"/>
    <s v="salt lake city"/>
    <x v="11"/>
    <n v="40"/>
    <n v="40"/>
    <n v="0.13"/>
    <n v="0.13"/>
    <d v="2022-10-04T00:00:00"/>
    <n v="2020"/>
    <s v="Series B"/>
    <x v="4"/>
    <n v="35"/>
    <n v="35"/>
  </r>
  <r>
    <s v="Fivetran"/>
    <s v="sf bay area"/>
    <x v="21"/>
    <m/>
    <s v="0"/>
    <n v="0.05"/>
    <n v="0.05"/>
    <d v="2022-10-04T00:00:00"/>
    <n v="2020"/>
    <s v="Series D"/>
    <x v="4"/>
    <m/>
    <s v="0"/>
  </r>
  <r>
    <s v="Xendit"/>
    <s v="jakarta"/>
    <x v="3"/>
    <m/>
    <s v="0"/>
    <n v="0.05"/>
    <n v="0.05"/>
    <d v="2022-10-04T00:00:00"/>
    <n v="2020"/>
    <s v="Series D"/>
    <x v="10"/>
    <n v="534"/>
    <n v="534"/>
  </r>
  <r>
    <s v="Zoomo"/>
    <s v="sydney"/>
    <x v="17"/>
    <m/>
    <s v="0"/>
    <n v="0.16"/>
    <n v="0.16"/>
    <d v="2022-10-04T00:00:00"/>
    <n v="2020"/>
    <s v="Series B"/>
    <x v="1"/>
    <n v="105"/>
    <n v="105"/>
  </r>
  <r>
    <s v="ActiveCampaign"/>
    <s v="chicago"/>
    <x v="7"/>
    <m/>
    <s v="0"/>
    <n v="0.15"/>
    <n v="0.15"/>
    <d v="2022-10-03T00:00:00"/>
    <n v="2020"/>
    <s v="Series C"/>
    <x v="4"/>
    <n v="360"/>
    <n v="360"/>
  </r>
  <r>
    <s v="Tempo"/>
    <s v="sf bay area"/>
    <x v="23"/>
    <m/>
    <s v="0"/>
    <m/>
    <s v="0"/>
    <d v="2022-10-03T00:00:00"/>
    <n v="2020"/>
    <s v="Series C"/>
    <x v="4"/>
    <n v="298"/>
    <n v="298"/>
  </r>
  <r>
    <s v="WazirX"/>
    <s v="mumbai"/>
    <x v="16"/>
    <n v="60"/>
    <n v="60"/>
    <n v="0.4"/>
    <n v="0.4"/>
    <d v="2022-10-02T00:00:00"/>
    <n v="2020"/>
    <s v="Acquired"/>
    <x v="0"/>
    <m/>
    <s v="0"/>
  </r>
  <r>
    <s v="Spin"/>
    <s v="sf bay area"/>
    <x v="17"/>
    <n v="78"/>
    <n v="78"/>
    <n v="0.1"/>
    <n v="0.1"/>
    <d v="2022-09-30T00:00:00"/>
    <n v="2020"/>
    <s v="Acquired"/>
    <x v="4"/>
    <n v="8"/>
    <n v="8"/>
  </r>
  <r>
    <s v="Carsome"/>
    <s v="kuala lumpur"/>
    <x v="17"/>
    <m/>
    <s v="0"/>
    <n v="0.1"/>
    <n v="0.1"/>
    <d v="2022-09-30T00:00:00"/>
    <n v="2020"/>
    <s v="Series E"/>
    <x v="39"/>
    <n v="607"/>
    <n v="607"/>
  </r>
  <r>
    <s v="Pastel"/>
    <s v="sf bay area"/>
    <x v="12"/>
    <m/>
    <s v="0"/>
    <n v="1"/>
    <n v="1"/>
    <d v="2022-09-30T00:00:00"/>
    <n v="2020"/>
    <s v="Unknown"/>
    <x v="4"/>
    <m/>
    <s v="0"/>
  </r>
  <r>
    <s v="Truepill"/>
    <s v="sf bay area"/>
    <x v="13"/>
    <m/>
    <s v="0"/>
    <m/>
    <s v="0"/>
    <d v="2022-09-30T00:00:00"/>
    <n v="2020"/>
    <s v="Series D"/>
    <x v="4"/>
    <n v="255"/>
    <n v="255"/>
  </r>
  <r>
    <s v="Westwing"/>
    <s v="munich"/>
    <x v="5"/>
    <n v="125"/>
    <n v="125"/>
    <m/>
    <s v="0"/>
    <d v="2022-09-29T00:00:00"/>
    <n v="2020"/>
    <s v="Post-IPO"/>
    <x v="16"/>
    <n v="237"/>
    <n v="237"/>
  </r>
  <r>
    <s v="Mux"/>
    <s v="sf bay area"/>
    <x v="9"/>
    <n v="40"/>
    <n v="40"/>
    <n v="0.2"/>
    <n v="0.2"/>
    <d v="2022-09-29T00:00:00"/>
    <n v="2020"/>
    <s v="Series D"/>
    <x v="4"/>
    <n v="173"/>
    <n v="173"/>
  </r>
  <r>
    <s v="Solarisbank"/>
    <s v="berlin"/>
    <x v="3"/>
    <m/>
    <s v="0"/>
    <n v="0.1"/>
    <n v="0.1"/>
    <d v="2022-09-29T00:00:00"/>
    <n v="2020"/>
    <s v="Unknown"/>
    <x v="16"/>
    <n v="385"/>
    <n v="385"/>
  </r>
  <r>
    <s v="Zenjob"/>
    <s v="berlin"/>
    <x v="14"/>
    <m/>
    <s v="0"/>
    <m/>
    <s v="0"/>
    <d v="2022-09-29T00:00:00"/>
    <n v="2020"/>
    <s v="Series D"/>
    <x v="16"/>
    <n v="107"/>
    <n v="107"/>
  </r>
  <r>
    <s v="DocuSign"/>
    <s v="sf bay area"/>
    <x v="4"/>
    <n v="671"/>
    <n v="671"/>
    <n v="0.09"/>
    <n v="0.09"/>
    <d v="2022-09-28T00:00:00"/>
    <n v="2020"/>
    <s v="Post-IPO"/>
    <x v="4"/>
    <n v="536"/>
    <n v="536"/>
  </r>
  <r>
    <s v="Front"/>
    <s v="sf bay area"/>
    <x v="10"/>
    <m/>
    <s v="0"/>
    <m/>
    <s v="0"/>
    <d v="2022-09-28T00:00:00"/>
    <n v="2020"/>
    <s v="Series D"/>
    <x v="4"/>
    <n v="203"/>
    <n v="203"/>
  </r>
  <r>
    <s v="Volta"/>
    <s v="sf bay area"/>
    <x v="17"/>
    <m/>
    <s v="0"/>
    <n v="0.1"/>
    <n v="0.1"/>
    <d v="2022-09-28T00:00:00"/>
    <n v="2020"/>
    <s v="Post-IPO"/>
    <x v="4"/>
    <n v="575"/>
    <n v="575"/>
  </r>
  <r>
    <s v="Divvy Homes"/>
    <s v="sf bay area"/>
    <x v="11"/>
    <n v="40"/>
    <n v="40"/>
    <n v="0.12"/>
    <n v="0.12"/>
    <d v="2022-09-27T00:00:00"/>
    <n v="2020"/>
    <s v="Series B"/>
    <x v="4"/>
    <n v="180"/>
    <n v="180"/>
  </r>
  <r>
    <s v="Graphcore"/>
    <s v="bristol"/>
    <x v="21"/>
    <m/>
    <s v="0"/>
    <m/>
    <s v="0"/>
    <d v="2022-09-27T00:00:00"/>
    <n v="2020"/>
    <s v="Unknown"/>
    <x v="9"/>
    <n v="692"/>
    <n v="692"/>
  </r>
  <r>
    <s v="Instacart"/>
    <s v="sf bay area"/>
    <x v="12"/>
    <m/>
    <s v="0"/>
    <m/>
    <s v="0"/>
    <d v="2022-09-24T00:00:00"/>
    <n v="2020"/>
    <s v="Unknown"/>
    <x v="4"/>
    <n v="2900"/>
    <n v="2900"/>
  </r>
  <r>
    <s v="Konfio"/>
    <s v="mexico city"/>
    <x v="3"/>
    <n v="180"/>
    <n v="180"/>
    <m/>
    <s v="0"/>
    <d v="2022-09-23T00:00:00"/>
    <n v="2020"/>
    <s v="Series E"/>
    <x v="4"/>
    <n v="706"/>
    <n v="706"/>
  </r>
  <r>
    <s v="Moss"/>
    <s v="berlin"/>
    <x v="3"/>
    <n v="70"/>
    <n v="70"/>
    <n v="0.15"/>
    <n v="0.15"/>
    <d v="2022-09-23T00:00:00"/>
    <n v="2020"/>
    <s v="Series B"/>
    <x v="16"/>
    <n v="150"/>
    <n v="150"/>
  </r>
  <r>
    <s v="Foxtrot"/>
    <s v="chicago"/>
    <x v="12"/>
    <n v="26"/>
    <n v="26"/>
    <n v="3.5000000000000003E-2"/>
    <n v="3.5000000000000003E-2"/>
    <d v="2022-09-23T00:00:00"/>
    <n v="2020"/>
    <s v="Series C"/>
    <x v="4"/>
    <n v="166"/>
    <n v="166"/>
  </r>
  <r>
    <s v="Truiloo"/>
    <s v="vancouver"/>
    <x v="19"/>
    <n v="24"/>
    <n v="24"/>
    <n v="0.05"/>
    <n v="0.05"/>
    <d v="2022-09-23T00:00:00"/>
    <n v="2020"/>
    <s v="Series D"/>
    <x v="12"/>
    <n v="474"/>
    <n v="474"/>
  </r>
  <r>
    <s v="Pesto"/>
    <s v="sf bay area"/>
    <x v="0"/>
    <m/>
    <s v="0"/>
    <n v="1"/>
    <n v="1"/>
    <d v="2022-09-23T00:00:00"/>
    <n v="2020"/>
    <s v="Seed"/>
    <x v="4"/>
    <n v="6"/>
    <n v="6"/>
  </r>
  <r>
    <s v="NYDIG"/>
    <s v="new york city"/>
    <x v="16"/>
    <n v="110"/>
    <n v="110"/>
    <n v="0.33"/>
    <n v="0.33"/>
    <d v="2022-09-22T00:00:00"/>
    <n v="2020"/>
    <s v="Private Equity"/>
    <x v="4"/>
    <n v="1400"/>
    <n v="1400"/>
  </r>
  <r>
    <s v="Klarna"/>
    <s v="stockholm"/>
    <x v="3"/>
    <n v="100"/>
    <n v="100"/>
    <m/>
    <s v="0"/>
    <d v="2022-09-22T00:00:00"/>
    <n v="2020"/>
    <s v="Unknown"/>
    <x v="21"/>
    <n v="3700"/>
    <n v="3700"/>
  </r>
  <r>
    <s v="Made.com"/>
    <s v="london"/>
    <x v="5"/>
    <m/>
    <s v="0"/>
    <n v="0.35"/>
    <n v="0.35"/>
    <d v="2022-09-22T00:00:00"/>
    <n v="2020"/>
    <s v="Series D"/>
    <x v="9"/>
    <n v="136"/>
    <n v="136"/>
  </r>
  <r>
    <s v="Kitty Hawk"/>
    <s v="sf bay area"/>
    <x v="29"/>
    <n v="100"/>
    <n v="100"/>
    <n v="1"/>
    <n v="1"/>
    <d v="2022-09-21T00:00:00"/>
    <n v="2020"/>
    <s v="Unknown"/>
    <x v="4"/>
    <n v="1"/>
    <n v="1"/>
  </r>
  <r>
    <s v="Candidate Labs"/>
    <s v="sf bay area"/>
    <x v="14"/>
    <m/>
    <s v="0"/>
    <m/>
    <s v="0"/>
    <d v="2022-09-21T00:00:00"/>
    <n v="2020"/>
    <s v="Seed"/>
    <x v="4"/>
    <n v="5"/>
    <n v="5"/>
  </r>
  <r>
    <s v="Compass"/>
    <s v="new york city"/>
    <x v="11"/>
    <n v="271"/>
    <n v="271"/>
    <m/>
    <s v="0"/>
    <d v="2022-09-20T00:00:00"/>
    <n v="2020"/>
    <s v="Post-IPO"/>
    <x v="4"/>
    <n v="1600"/>
    <n v="1600"/>
  </r>
  <r>
    <s v="Curative"/>
    <s v="los angeles"/>
    <x v="13"/>
    <n v="109"/>
    <n v="109"/>
    <m/>
    <s v="0"/>
    <d v="2022-09-20T00:00:00"/>
    <n v="2020"/>
    <s v="Seed"/>
    <x v="4"/>
    <n v="8"/>
    <n v="8"/>
  </r>
  <r>
    <s v="Ada"/>
    <s v="toronto"/>
    <x v="10"/>
    <n v="78"/>
    <n v="78"/>
    <n v="0.16"/>
    <n v="0.16"/>
    <d v="2022-09-20T00:00:00"/>
    <n v="2020"/>
    <s v="Series C"/>
    <x v="12"/>
    <n v="190"/>
    <n v="190"/>
  </r>
  <r>
    <n v="99"/>
    <s v="sao paulo"/>
    <x v="17"/>
    <n v="75"/>
    <n v="75"/>
    <n v="0.02"/>
    <n v="0.02"/>
    <d v="2022-09-20T00:00:00"/>
    <n v="2020"/>
    <s v="Acquired"/>
    <x v="5"/>
    <n v="244"/>
    <n v="244"/>
  </r>
  <r>
    <s v="Ouster"/>
    <s v="sf bay area"/>
    <x v="17"/>
    <m/>
    <s v="0"/>
    <n v="0.1"/>
    <n v="0.1"/>
    <d v="2022-09-20T00:00:00"/>
    <n v="2020"/>
    <s v="Post-IPO"/>
    <x v="4"/>
    <n v="282"/>
    <n v="282"/>
  </r>
  <r>
    <s v="Zappos"/>
    <s v="las vegas"/>
    <x v="5"/>
    <m/>
    <s v="0"/>
    <n v="0.04"/>
    <n v="0.04"/>
    <d v="2022-09-20T00:00:00"/>
    <n v="2020"/>
    <s v="Acquired"/>
    <x v="4"/>
    <n v="62"/>
    <n v="62"/>
  </r>
  <r>
    <s v="Ola"/>
    <s v="bengaluru"/>
    <x v="17"/>
    <n v="200"/>
    <n v="200"/>
    <m/>
    <s v="0"/>
    <d v="2022-09-19T00:00:00"/>
    <n v="2020"/>
    <s v="Series J"/>
    <x v="0"/>
    <n v="5000"/>
    <n v="5000"/>
  </r>
  <r>
    <s v="Vesalius Therapeutics"/>
    <s v="boston"/>
    <x v="13"/>
    <n v="29"/>
    <n v="29"/>
    <n v="0.43"/>
    <n v="0.43"/>
    <d v="2022-09-19T00:00:00"/>
    <n v="2020"/>
    <s v="Series B"/>
    <x v="4"/>
    <n v="75"/>
    <n v="75"/>
  </r>
  <r>
    <s v="VideoAmp"/>
    <s v="los angeles"/>
    <x v="7"/>
    <m/>
    <s v="0"/>
    <n v="0.02"/>
    <n v="0.02"/>
    <d v="2022-09-19T00:00:00"/>
    <n v="2020"/>
    <s v="Series F"/>
    <x v="4"/>
    <n v="456"/>
    <n v="456"/>
  </r>
  <r>
    <s v="Shopee"/>
    <s v="jakarta"/>
    <x v="12"/>
    <m/>
    <s v="0"/>
    <m/>
    <s v="0"/>
    <d v="2022-09-18T00:00:00"/>
    <n v="2020"/>
    <s v="Unknown"/>
    <x v="10"/>
    <m/>
    <s v="0"/>
  </r>
  <r>
    <s v="Clear"/>
    <s v="bengaluru"/>
    <x v="3"/>
    <n v="190"/>
    <n v="190"/>
    <n v="0.2"/>
    <n v="0.2"/>
    <d v="2022-09-16T00:00:00"/>
    <n v="2020"/>
    <s v="Series C"/>
    <x v="0"/>
    <n v="140"/>
    <n v="140"/>
  </r>
  <r>
    <s v="TrueLayer"/>
    <s v="london"/>
    <x v="3"/>
    <n v="40"/>
    <n v="40"/>
    <n v="0.1"/>
    <n v="0.1"/>
    <d v="2022-09-16T00:00:00"/>
    <n v="2020"/>
    <s v="Series E"/>
    <x v="4"/>
    <n v="271"/>
    <n v="271"/>
  </r>
  <r>
    <s v="LivePerson"/>
    <s v="new york city"/>
    <x v="10"/>
    <n v="193"/>
    <n v="193"/>
    <n v="0.11"/>
    <n v="0.11"/>
    <d v="2022-09-15T00:00:00"/>
    <n v="2020"/>
    <s v="Post-IPO"/>
    <x v="4"/>
    <n v="42"/>
    <n v="42"/>
  </r>
  <r>
    <s v="Acast"/>
    <s v="stockholm"/>
    <x v="8"/>
    <n v="70"/>
    <n v="70"/>
    <n v="0.15"/>
    <n v="0.15"/>
    <d v="2022-09-15T00:00:00"/>
    <n v="2020"/>
    <s v="Post-IPO"/>
    <x v="21"/>
    <n v="126"/>
    <n v="126"/>
  </r>
  <r>
    <s v="WorkRamp"/>
    <s v="sf bay area"/>
    <x v="14"/>
    <n v="35"/>
    <n v="35"/>
    <n v="0.2"/>
    <n v="0.2"/>
    <d v="2022-09-15T00:00:00"/>
    <n v="2020"/>
    <s v="Series C"/>
    <x v="4"/>
    <n v="67"/>
    <n v="67"/>
  </r>
  <r>
    <s v="DayTwo"/>
    <s v="sf bay area"/>
    <x v="13"/>
    <m/>
    <s v="0"/>
    <m/>
    <s v="0"/>
    <d v="2022-09-15T00:00:00"/>
    <n v="2020"/>
    <s v="Series B"/>
    <x v="4"/>
    <n v="90"/>
    <n v="90"/>
  </r>
  <r>
    <s v="NextRoll"/>
    <s v="sf bay area"/>
    <x v="7"/>
    <m/>
    <s v="0"/>
    <n v="7.0000000000000007E-2"/>
    <n v="7.0000000000000007E-2"/>
    <d v="2022-09-15T00:00:00"/>
    <n v="2020"/>
    <s v="Unknown"/>
    <x v="4"/>
    <n v="108"/>
    <n v="108"/>
  </r>
  <r>
    <s v="Twilio"/>
    <s v="sf bay area"/>
    <x v="0"/>
    <n v="800"/>
    <n v="800"/>
    <n v="0.11"/>
    <n v="0.11"/>
    <d v="2022-09-14T00:00:00"/>
    <n v="2020"/>
    <s v="Post-IPO"/>
    <x v="4"/>
    <n v="614"/>
    <n v="614"/>
  </r>
  <r>
    <s v="Pitch"/>
    <s v="berlin"/>
    <x v="7"/>
    <n v="59"/>
    <n v="59"/>
    <n v="0.3"/>
    <n v="0.3"/>
    <d v="2022-09-14T00:00:00"/>
    <n v="2020"/>
    <s v="Series B"/>
    <x v="16"/>
    <n v="137"/>
    <n v="137"/>
  </r>
  <r>
    <s v="Infarm"/>
    <s v="berlin"/>
    <x v="0"/>
    <n v="50"/>
    <n v="50"/>
    <n v="0.05"/>
    <n v="0.05"/>
    <d v="2022-09-14T00:00:00"/>
    <n v="2020"/>
    <s v="Series D"/>
    <x v="16"/>
    <n v="604"/>
    <n v="604"/>
  </r>
  <r>
    <s v="Netflix"/>
    <s v="sf bay area"/>
    <x v="8"/>
    <n v="30"/>
    <n v="30"/>
    <m/>
    <s v="0"/>
    <d v="2022-09-14T00:00:00"/>
    <n v="2020"/>
    <s v="Post-IPO"/>
    <x v="4"/>
    <n v="121900"/>
    <n v="121900"/>
  </r>
  <r>
    <s v="Bitrise"/>
    <s v="budapest"/>
    <x v="9"/>
    <m/>
    <s v="0"/>
    <n v="0.14000000000000001"/>
    <n v="0.14000000000000001"/>
    <d v="2022-09-14T00:00:00"/>
    <n v="2020"/>
    <s v="Series C"/>
    <x v="40"/>
    <n v="83"/>
    <n v="83"/>
  </r>
  <r>
    <s v="Rubius"/>
    <s v="boston"/>
    <x v="13"/>
    <n v="160"/>
    <n v="160"/>
    <n v="0.75"/>
    <n v="0.75"/>
    <d v="2022-09-13T00:00:00"/>
    <n v="2020"/>
    <s v="Post-IPO"/>
    <x v="4"/>
    <n v="445"/>
    <n v="445"/>
  </r>
  <r>
    <s v="Checkout.com"/>
    <s v="london"/>
    <x v="3"/>
    <n v="100"/>
    <n v="100"/>
    <n v="0.05"/>
    <n v="0.05"/>
    <d v="2022-09-13T00:00:00"/>
    <n v="2020"/>
    <s v="Series D"/>
    <x v="9"/>
    <n v="1800"/>
    <n v="1800"/>
  </r>
  <r>
    <s v="Taboola"/>
    <s v="new york city"/>
    <x v="7"/>
    <n v="100"/>
    <n v="100"/>
    <n v="0.06"/>
    <n v="0.06"/>
    <d v="2022-09-13T00:00:00"/>
    <n v="2020"/>
    <s v="Post-IPO"/>
    <x v="4"/>
    <n v="445"/>
    <n v="445"/>
  </r>
  <r>
    <s v="Patreon"/>
    <s v="sf bay area"/>
    <x v="8"/>
    <n v="80"/>
    <n v="80"/>
    <n v="0.17"/>
    <n v="0.17"/>
    <d v="2022-09-13T00:00:00"/>
    <n v="2020"/>
    <s v="Series F"/>
    <x v="4"/>
    <n v="413"/>
    <n v="413"/>
  </r>
  <r>
    <s v="FullStory"/>
    <s v="atlanta"/>
    <x v="7"/>
    <m/>
    <s v="0"/>
    <n v="0.12"/>
    <n v="0.12"/>
    <d v="2022-09-13T00:00:00"/>
    <n v="2020"/>
    <s v="Unknown"/>
    <x v="4"/>
    <n v="197"/>
    <n v="197"/>
  </r>
  <r>
    <s v="Propzy"/>
    <s v="ho chi minh city"/>
    <x v="11"/>
    <m/>
    <s v="0"/>
    <n v="1"/>
    <n v="1"/>
    <d v="2022-09-13T00:00:00"/>
    <n v="2020"/>
    <s v="Series A"/>
    <x v="41"/>
    <n v="33"/>
    <n v="33"/>
  </r>
  <r>
    <s v="Quicko"/>
    <s v="sao paulo"/>
    <x v="17"/>
    <n v="60"/>
    <n v="60"/>
    <m/>
    <s v="0"/>
    <d v="2022-09-12T00:00:00"/>
    <n v="2020"/>
    <s v="Acquired"/>
    <x v="5"/>
    <n v="28"/>
    <n v="28"/>
  </r>
  <r>
    <s v="Mode Analytics"/>
    <s v="sf bay area"/>
    <x v="21"/>
    <n v="25"/>
    <n v="25"/>
    <m/>
    <s v="0"/>
    <d v="2022-09-12T00:00:00"/>
    <n v="2020"/>
    <s v="Series D"/>
    <x v="4"/>
    <n v="81"/>
    <n v="81"/>
  </r>
  <r>
    <s v="Compete"/>
    <s v="tel aviv"/>
    <x v="14"/>
    <n v="11"/>
    <n v="11"/>
    <n v="0.28000000000000003"/>
    <n v="0.28000000000000003"/>
    <d v="2022-09-12T00:00:00"/>
    <n v="2020"/>
    <s v="Series A"/>
    <x v="2"/>
    <n v="17"/>
    <n v="17"/>
  </r>
  <r>
    <s v="Karbon"/>
    <s v="sf bay area"/>
    <x v="0"/>
    <m/>
    <s v="0"/>
    <n v="0.23"/>
    <n v="0.23"/>
    <d v="2022-09-12T00:00:00"/>
    <n v="2020"/>
    <s v="Series B"/>
    <x v="4"/>
    <n v="91"/>
    <n v="91"/>
  </r>
  <r>
    <s v="Rent the Runway"/>
    <s v="new york city"/>
    <x v="5"/>
    <m/>
    <s v="0"/>
    <n v="0.24"/>
    <n v="0.24"/>
    <d v="2022-09-12T00:00:00"/>
    <n v="2020"/>
    <s v="Post-IPO"/>
    <x v="4"/>
    <n v="526"/>
    <n v="526"/>
  </r>
  <r>
    <s v="Sama"/>
    <s v="sf bay area"/>
    <x v="21"/>
    <m/>
    <s v="0"/>
    <m/>
    <s v="0"/>
    <d v="2022-09-12T00:00:00"/>
    <n v="2020"/>
    <s v="Series B"/>
    <x v="4"/>
    <n v="84"/>
    <n v="84"/>
  </r>
  <r>
    <s v="SkipTheDishes"/>
    <s v="winnipeg"/>
    <x v="12"/>
    <n v="350"/>
    <n v="350"/>
    <m/>
    <s v="0"/>
    <d v="2022-09-09T00:00:00"/>
    <n v="2020"/>
    <s v="Acquired"/>
    <x v="12"/>
    <n v="6"/>
    <n v="6"/>
  </r>
  <r>
    <s v="Brighte"/>
    <s v="sydney"/>
    <x v="25"/>
    <n v="58"/>
    <n v="58"/>
    <m/>
    <s v="0"/>
    <d v="2022-09-09T00:00:00"/>
    <n v="2020"/>
    <s v="Series C"/>
    <x v="1"/>
    <n v="145"/>
    <n v="145"/>
  </r>
  <r>
    <s v="Patreon"/>
    <s v="sf bay area"/>
    <x v="8"/>
    <n v="5"/>
    <n v="5"/>
    <m/>
    <s v="0"/>
    <d v="2022-09-09T00:00:00"/>
    <n v="2020"/>
    <s v="Series F"/>
    <x v="4"/>
    <n v="413"/>
    <n v="413"/>
  </r>
  <r>
    <s v="Amber Group"/>
    <s v="hong kong"/>
    <x v="16"/>
    <m/>
    <s v="0"/>
    <n v="0.1"/>
    <n v="0.1"/>
    <d v="2022-09-09T00:00:00"/>
    <n v="2020"/>
    <s v="Series B"/>
    <x v="37"/>
    <n v="328"/>
    <n v="328"/>
  </r>
  <r>
    <s v="Capiter"/>
    <s v="cairo"/>
    <x v="3"/>
    <m/>
    <s v="0"/>
    <m/>
    <s v="0"/>
    <d v="2022-09-09T00:00:00"/>
    <n v="2020"/>
    <s v="Series A"/>
    <x v="29"/>
    <n v="33"/>
    <n v="33"/>
  </r>
  <r>
    <s v="CommonBond"/>
    <s v="new york city"/>
    <x v="3"/>
    <m/>
    <s v="0"/>
    <n v="1"/>
    <n v="1"/>
    <d v="2022-09-09T00:00:00"/>
    <n v="2020"/>
    <s v="Series D"/>
    <x v="4"/>
    <n v="125"/>
    <n v="125"/>
  </r>
  <r>
    <s v="DreamBox Learning"/>
    <s v="seattle"/>
    <x v="15"/>
    <m/>
    <s v="0"/>
    <m/>
    <s v="0"/>
    <d v="2022-09-09T00:00:00"/>
    <n v="2020"/>
    <s v="Acquired"/>
    <x v="4"/>
    <n v="175"/>
    <n v="175"/>
  </r>
  <r>
    <s v="Flowhub"/>
    <s v="denver"/>
    <x v="5"/>
    <m/>
    <s v="0"/>
    <n v="0.15"/>
    <n v="0.15"/>
    <d v="2022-09-09T00:00:00"/>
    <n v="2020"/>
    <s v="Unknown"/>
    <x v="4"/>
    <n v="45"/>
    <n v="45"/>
  </r>
  <r>
    <s v="Lido Learning"/>
    <s v="mumbai"/>
    <x v="15"/>
    <m/>
    <s v="0"/>
    <n v="1"/>
    <n v="1"/>
    <d v="2022-09-09T00:00:00"/>
    <n v="2020"/>
    <s v="Series C"/>
    <x v="0"/>
    <n v="20"/>
    <n v="20"/>
  </r>
  <r>
    <s v="GoStudent"/>
    <s v="vienna"/>
    <x v="15"/>
    <n v="200"/>
    <n v="200"/>
    <m/>
    <s v="0"/>
    <d v="2022-09-08T00:00:00"/>
    <n v="2020"/>
    <s v="Series D"/>
    <x v="26"/>
    <n v="686"/>
    <n v="686"/>
  </r>
  <r>
    <s v="Pomelo Fashion"/>
    <s v="bangkok"/>
    <x v="5"/>
    <n v="55"/>
    <n v="55"/>
    <n v="0.08"/>
    <n v="0.08"/>
    <d v="2022-09-08T00:00:00"/>
    <n v="2020"/>
    <s v="Unknown"/>
    <x v="42"/>
    <n v="120"/>
    <n v="120"/>
  </r>
  <r>
    <s v="Genome Medical"/>
    <s v="sf bay area"/>
    <x v="13"/>
    <n v="23"/>
    <n v="23"/>
    <m/>
    <s v="0"/>
    <d v="2022-09-08T00:00:00"/>
    <n v="2020"/>
    <s v="Series C"/>
    <x v="4"/>
    <n v="120"/>
    <n v="120"/>
  </r>
  <r>
    <s v="BigBear.ai"/>
    <s v="baltimore"/>
    <x v="21"/>
    <m/>
    <s v="0"/>
    <n v="7.0000000000000007E-2"/>
    <n v="7.0000000000000007E-2"/>
    <d v="2022-09-08T00:00:00"/>
    <n v="2020"/>
    <s v="Post-IPO"/>
    <x v="4"/>
    <n v="200"/>
    <n v="200"/>
  </r>
  <r>
    <s v="Realtor.com"/>
    <s v="sf bay area"/>
    <x v="11"/>
    <m/>
    <s v="0"/>
    <m/>
    <s v="0"/>
    <d v="2022-09-08T00:00:00"/>
    <n v="2020"/>
    <s v="Acquired"/>
    <x v="4"/>
    <m/>
    <s v="0"/>
  </r>
  <r>
    <s v="Simple Feast"/>
    <s v="copenhagen"/>
    <x v="12"/>
    <n v="150"/>
    <n v="150"/>
    <n v="1"/>
    <n v="1"/>
    <d v="2022-09-07T00:00:00"/>
    <n v="2020"/>
    <s v="Unknown"/>
    <x v="36"/>
    <n v="173"/>
    <n v="173"/>
  </r>
  <r>
    <s v="Foodpanda"/>
    <s v="singapore"/>
    <x v="12"/>
    <n v="60"/>
    <n v="60"/>
    <m/>
    <s v="0"/>
    <d v="2022-09-07T00:00:00"/>
    <n v="2020"/>
    <s v="Acquired"/>
    <x v="8"/>
    <n v="749"/>
    <n v="749"/>
  </r>
  <r>
    <s v="Uber"/>
    <s v="vilnius"/>
    <x v="17"/>
    <n v="60"/>
    <n v="60"/>
    <m/>
    <s v="0"/>
    <d v="2022-09-07T00:00:00"/>
    <n v="2020"/>
    <s v="Post-IPO"/>
    <x v="43"/>
    <n v="24700"/>
    <n v="24700"/>
  </r>
  <r>
    <s v="Rupeek"/>
    <s v="bengaluru"/>
    <x v="3"/>
    <n v="50"/>
    <n v="50"/>
    <m/>
    <s v="0"/>
    <d v="2022-09-07T00:00:00"/>
    <n v="2020"/>
    <s v="Unknown"/>
    <x v="0"/>
    <n v="172"/>
    <n v="172"/>
  </r>
  <r>
    <s v="Intercom"/>
    <s v="sf bay area"/>
    <x v="10"/>
    <n v="49"/>
    <n v="49"/>
    <n v="0.05"/>
    <n v="0.05"/>
    <d v="2022-09-07T00:00:00"/>
    <n v="2020"/>
    <s v="Series D"/>
    <x v="4"/>
    <n v="240"/>
    <n v="240"/>
  </r>
  <r>
    <s v="Pendo"/>
    <s v="raleigh"/>
    <x v="18"/>
    <n v="45"/>
    <n v="45"/>
    <n v="0.05"/>
    <n v="0.05"/>
    <d v="2022-09-07T00:00:00"/>
    <n v="2020"/>
    <s v="Series F"/>
    <x v="4"/>
    <n v="469"/>
    <n v="469"/>
  </r>
  <r>
    <s v="Demandbase"/>
    <s v="sf bay area"/>
    <x v="4"/>
    <n v="27"/>
    <n v="27"/>
    <n v="0.03"/>
    <n v="0.03"/>
    <d v="2022-09-07T00:00:00"/>
    <n v="2020"/>
    <s v="Series H"/>
    <x v="4"/>
    <n v="143"/>
    <n v="143"/>
  </r>
  <r>
    <s v="Firebolt"/>
    <s v="tel aviv"/>
    <x v="21"/>
    <m/>
    <s v="0"/>
    <m/>
    <s v="0"/>
    <d v="2022-09-07T00:00:00"/>
    <n v="2020"/>
    <s v="Series C"/>
    <x v="2"/>
    <n v="264"/>
    <n v="264"/>
  </r>
  <r>
    <s v="Medly"/>
    <s v="new york city"/>
    <x v="13"/>
    <m/>
    <s v="0"/>
    <n v="0.5"/>
    <n v="0.5"/>
    <d v="2022-09-07T00:00:00"/>
    <n v="2020"/>
    <s v="Series C"/>
    <x v="4"/>
    <n v="100"/>
    <n v="100"/>
  </r>
  <r>
    <s v="Xsight Labs"/>
    <s v="tel aviv"/>
    <x v="0"/>
    <m/>
    <s v="0"/>
    <m/>
    <s v="0"/>
    <d v="2022-09-07T00:00:00"/>
    <n v="2020"/>
    <s v="Series D"/>
    <x v="2"/>
    <n v="100"/>
    <n v="100"/>
  </r>
  <r>
    <s v="Brave Care"/>
    <s v="portland"/>
    <x v="13"/>
    <n v="40"/>
    <n v="40"/>
    <n v="0.33"/>
    <n v="0.33"/>
    <d v="2022-09-06T00:00:00"/>
    <n v="2020"/>
    <s v="Series B"/>
    <x v="4"/>
    <n v="42"/>
    <n v="42"/>
  </r>
  <r>
    <s v="Lawgeex"/>
    <s v="tel aviv"/>
    <x v="22"/>
    <n v="30"/>
    <n v="30"/>
    <n v="0.33"/>
    <n v="0.33"/>
    <d v="2022-09-06T00:00:00"/>
    <n v="2020"/>
    <s v="Series C"/>
    <x v="2"/>
    <n v="41"/>
    <n v="41"/>
  </r>
  <r>
    <s v="Juniper Square"/>
    <s v="sf bay area"/>
    <x v="11"/>
    <m/>
    <s v="0"/>
    <n v="0.14000000000000001"/>
    <n v="0.14000000000000001"/>
    <d v="2022-09-06T00:00:00"/>
    <n v="2020"/>
    <s v="Series C"/>
    <x v="4"/>
    <n v="108"/>
    <n v="108"/>
  </r>
  <r>
    <s v="Medium"/>
    <s v="sf bay area"/>
    <x v="8"/>
    <m/>
    <s v="0"/>
    <n v="0.25"/>
    <n v="0.25"/>
    <d v="2022-09-06T00:00:00"/>
    <n v="2020"/>
    <s v="Unknown"/>
    <x v="4"/>
    <n v="163"/>
    <n v="163"/>
  </r>
  <r>
    <s v="Kuda"/>
    <s v="lagos"/>
    <x v="3"/>
    <n v="23"/>
    <n v="23"/>
    <n v="0.05"/>
    <n v="0.05"/>
    <d v="2022-09-02T00:00:00"/>
    <n v="2020"/>
    <s v="Series B"/>
    <x v="17"/>
    <n v="91"/>
    <n v="91"/>
  </r>
  <r>
    <s v="Sea"/>
    <s v="singapore"/>
    <x v="2"/>
    <m/>
    <s v="0"/>
    <m/>
    <s v="0"/>
    <d v="2022-09-02T00:00:00"/>
    <n v="2020"/>
    <s v="Post-IPO"/>
    <x v="8"/>
    <n v="8600"/>
    <n v="8600"/>
  </r>
  <r>
    <s v="2TM"/>
    <s v="sao paulo"/>
    <x v="16"/>
    <n v="100"/>
    <n v="100"/>
    <n v="0.15"/>
    <n v="0.15"/>
    <d v="2022-09-01T00:00:00"/>
    <n v="2020"/>
    <s v="Unknown"/>
    <x v="5"/>
    <n v="250"/>
    <n v="250"/>
  </r>
  <r>
    <s v="Innovaccer"/>
    <s v="sf bay area"/>
    <x v="13"/>
    <n v="90"/>
    <n v="90"/>
    <n v="0.08"/>
    <n v="0.08"/>
    <d v="2022-09-01T00:00:00"/>
    <n v="2020"/>
    <s v="Series E"/>
    <x v="4"/>
    <n v="379"/>
    <n v="379"/>
  </r>
  <r>
    <s v="Shopify"/>
    <s v="ottawa"/>
    <x v="5"/>
    <n v="70"/>
    <n v="70"/>
    <m/>
    <s v="0"/>
    <d v="2022-09-01T00:00:00"/>
    <n v="2020"/>
    <s v="Post-IPO"/>
    <x v="12"/>
    <n v="122"/>
    <n v="122"/>
  </r>
  <r>
    <s v="Urban Sports Club"/>
    <s v="berlin"/>
    <x v="23"/>
    <n v="55"/>
    <n v="55"/>
    <n v="0.15"/>
    <n v="0.15"/>
    <d v="2022-09-01T00:00:00"/>
    <n v="2020"/>
    <s v="Unknown"/>
    <x v="16"/>
    <n v="95"/>
    <n v="95"/>
  </r>
  <r>
    <s v="Hedvig"/>
    <s v="stockholm"/>
    <x v="3"/>
    <n v="12"/>
    <n v="12"/>
    <m/>
    <s v="0"/>
    <d v="2022-09-01T00:00:00"/>
    <n v="2020"/>
    <s v="Series B"/>
    <x v="21"/>
    <n v="67"/>
    <n v="67"/>
  </r>
  <r>
    <s v="Snap"/>
    <s v="los angeles"/>
    <x v="2"/>
    <n v="1280"/>
    <n v="1280"/>
    <n v="0.2"/>
    <n v="0.2"/>
    <d v="2022-08-31T00:00:00"/>
    <n v="2020"/>
    <s v="Post-IPO"/>
    <x v="4"/>
    <n v="4900"/>
    <n v="4900"/>
  </r>
  <r>
    <s v="GoodRx"/>
    <s v="los angeles"/>
    <x v="13"/>
    <n v="140"/>
    <n v="140"/>
    <n v="0.16"/>
    <n v="0.16"/>
    <d v="2022-08-31T00:00:00"/>
    <n v="2020"/>
    <s v="Post-IPO"/>
    <x v="4"/>
    <n v="910"/>
    <n v="910"/>
  </r>
  <r>
    <s v="Smava"/>
    <s v="berlin"/>
    <x v="3"/>
    <n v="100"/>
    <n v="100"/>
    <n v="0.1"/>
    <n v="0.1"/>
    <d v="2022-08-31T00:00:00"/>
    <n v="2020"/>
    <s v="Unknown"/>
    <x v="16"/>
    <n v="188"/>
    <n v="188"/>
  </r>
  <r>
    <s v="Hippo Insurance"/>
    <s v="sf bay area"/>
    <x v="3"/>
    <n v="70"/>
    <n v="70"/>
    <n v="0.1"/>
    <n v="0.1"/>
    <d v="2022-08-31T00:00:00"/>
    <n v="2020"/>
    <s v="Post-IPO"/>
    <x v="4"/>
    <n v="1300"/>
    <n v="1300"/>
  </r>
  <r>
    <s v="Clari"/>
    <s v="sf bay area"/>
    <x v="4"/>
    <n v="45"/>
    <n v="45"/>
    <m/>
    <s v="0"/>
    <d v="2022-08-31T00:00:00"/>
    <n v="2020"/>
    <s v="Series F"/>
    <x v="4"/>
    <n v="496"/>
    <n v="496"/>
  </r>
  <r>
    <s v="Koo"/>
    <s v="bengaluru"/>
    <x v="2"/>
    <n v="40"/>
    <n v="40"/>
    <m/>
    <s v="0"/>
    <d v="2022-08-31T00:00:00"/>
    <n v="2020"/>
    <s v="Series B"/>
    <x v="0"/>
    <n v="44"/>
    <n v="44"/>
  </r>
  <r>
    <s v="TCR2"/>
    <s v="boston"/>
    <x v="13"/>
    <n v="30"/>
    <n v="30"/>
    <n v="0.2"/>
    <n v="0.2"/>
    <d v="2022-08-31T00:00:00"/>
    <n v="2020"/>
    <s v="Post-IPO"/>
    <x v="4"/>
    <n v="173"/>
    <n v="173"/>
  </r>
  <r>
    <s v="Apartment List"/>
    <s v="sf bay area"/>
    <x v="11"/>
    <n v="29"/>
    <n v="29"/>
    <n v="0.1"/>
    <n v="0.1"/>
    <d v="2022-08-31T00:00:00"/>
    <n v="2020"/>
    <s v="Series D"/>
    <x v="4"/>
    <n v="169"/>
    <n v="169"/>
  </r>
  <r>
    <s v="Artnight"/>
    <s v="berlin"/>
    <x v="5"/>
    <n v="26"/>
    <n v="26"/>
    <n v="0.36"/>
    <n v="0.36"/>
    <d v="2022-08-31T00:00:00"/>
    <n v="2020"/>
    <s v="Unknown"/>
    <x v="16"/>
    <m/>
    <s v="0"/>
  </r>
  <r>
    <s v="Snagajob"/>
    <s v="richmond"/>
    <x v="14"/>
    <m/>
    <s v="0"/>
    <m/>
    <s v="0"/>
    <d v="2022-08-31T00:00:00"/>
    <n v="2020"/>
    <s v="Unknown"/>
    <x v="4"/>
    <n v="221"/>
    <n v="221"/>
  </r>
  <r>
    <s v="The Wing"/>
    <s v="new york city"/>
    <x v="11"/>
    <m/>
    <s v="0"/>
    <n v="1"/>
    <n v="1"/>
    <d v="2022-08-31T00:00:00"/>
    <n v="2020"/>
    <s v="Series C"/>
    <x v="4"/>
    <n v="117"/>
    <n v="117"/>
  </r>
  <r>
    <s v="Viamo"/>
    <s v="accra"/>
    <x v="0"/>
    <m/>
    <s v="0"/>
    <m/>
    <s v="0"/>
    <d v="2022-08-31T00:00:00"/>
    <n v="2020"/>
    <s v="Unknown"/>
    <x v="44"/>
    <m/>
    <s v="0"/>
  </r>
  <r>
    <s v="Electric"/>
    <s v="new york city"/>
    <x v="0"/>
    <n v="81"/>
    <n v="81"/>
    <m/>
    <s v="0"/>
    <d v="2022-08-30T00:00:00"/>
    <n v="2020"/>
    <s v="Series D"/>
    <x v="4"/>
    <n v="212"/>
    <n v="212"/>
  </r>
  <r>
    <s v="Immersive Labs"/>
    <s v="bristol"/>
    <x v="19"/>
    <n v="38"/>
    <n v="38"/>
    <n v="0.1"/>
    <n v="0.1"/>
    <d v="2022-08-30T00:00:00"/>
    <n v="2020"/>
    <s v="Series C"/>
    <x v="9"/>
    <n v="123"/>
    <n v="123"/>
  </r>
  <r>
    <s v="Nate"/>
    <s v="new york city"/>
    <x v="5"/>
    <n v="30"/>
    <n v="30"/>
    <m/>
    <s v="0"/>
    <d v="2022-08-30T00:00:00"/>
    <n v="2020"/>
    <s v="Series A"/>
    <x v="4"/>
    <n v="47"/>
    <n v="47"/>
  </r>
  <r>
    <s v="Meesho"/>
    <s v="bengaluru"/>
    <x v="5"/>
    <n v="300"/>
    <n v="300"/>
    <m/>
    <s v="0"/>
    <d v="2022-08-29T00:00:00"/>
    <n v="2020"/>
    <s v="Series F"/>
    <x v="0"/>
    <n v="1100"/>
    <n v="1100"/>
  </r>
  <r>
    <s v="54gene"/>
    <s v="washington d.c."/>
    <x v="13"/>
    <n v="95"/>
    <n v="95"/>
    <n v="0.3"/>
    <n v="0.3"/>
    <d v="2022-08-29T00:00:00"/>
    <n v="2020"/>
    <s v="Series B"/>
    <x v="4"/>
    <n v="44"/>
    <n v="44"/>
  </r>
  <r>
    <s v="Fungible"/>
    <s v="sf bay area"/>
    <x v="16"/>
    <m/>
    <s v="0"/>
    <m/>
    <s v="0"/>
    <d v="2022-08-29T00:00:00"/>
    <n v="2020"/>
    <s v="Series C"/>
    <x v="4"/>
    <n v="310"/>
    <n v="310"/>
  </r>
  <r>
    <s v="Skillz"/>
    <s v="sf bay area"/>
    <x v="2"/>
    <m/>
    <s v="0"/>
    <m/>
    <s v="0"/>
    <d v="2022-08-29T00:00:00"/>
    <n v="2020"/>
    <s v="Post-IPO"/>
    <x v="4"/>
    <n v="287"/>
    <n v="287"/>
  </r>
  <r>
    <s v="Otonomo"/>
    <s v="tel aviv"/>
    <x v="17"/>
    <m/>
    <s v="0"/>
    <m/>
    <s v="0"/>
    <d v="2022-08-28T00:00:00"/>
    <n v="2020"/>
    <s v="Post-IPO"/>
    <x v="2"/>
    <n v="231"/>
    <n v="231"/>
  </r>
  <r>
    <s v="Zymergen"/>
    <s v="sf bay area"/>
    <x v="0"/>
    <n v="80"/>
    <n v="80"/>
    <m/>
    <s v="0"/>
    <d v="2022-08-26T00:00:00"/>
    <n v="2020"/>
    <s v="Acquired"/>
    <x v="4"/>
    <n v="974"/>
    <n v="974"/>
  </r>
  <r>
    <s v="Okta"/>
    <s v="sf bay area"/>
    <x v="19"/>
    <n v="24"/>
    <n v="24"/>
    <m/>
    <s v="0"/>
    <d v="2022-08-26T00:00:00"/>
    <n v="2020"/>
    <s v="Post-IPO"/>
    <x v="4"/>
    <n v="1200"/>
    <n v="1200"/>
  </r>
  <r>
    <s v="Argyle"/>
    <s v="new york city"/>
    <x v="3"/>
    <n v="20"/>
    <n v="20"/>
    <n v="7.0000000000000007E-2"/>
    <n v="7.0000000000000007E-2"/>
    <d v="2022-08-26T00:00:00"/>
    <n v="2020"/>
    <s v="Series B"/>
    <x v="4"/>
    <n v="78"/>
    <n v="78"/>
  </r>
  <r>
    <s v="Better.com"/>
    <s v="new york city"/>
    <x v="11"/>
    <m/>
    <s v="0"/>
    <m/>
    <s v="0"/>
    <d v="2022-08-26T00:00:00"/>
    <n v="2020"/>
    <s v="Unknown"/>
    <x v="4"/>
    <n v="905"/>
    <n v="905"/>
  </r>
  <r>
    <s v="FreshDirect"/>
    <s v="philadelphia"/>
    <x v="12"/>
    <n v="40"/>
    <n v="40"/>
    <m/>
    <s v="0"/>
    <d v="2022-08-25T00:00:00"/>
    <n v="2020"/>
    <s v="Acquired"/>
    <x v="4"/>
    <n v="280"/>
    <n v="280"/>
  </r>
  <r>
    <s v="Loja Integrada"/>
    <s v="sao paulo"/>
    <x v="5"/>
    <n v="25"/>
    <n v="25"/>
    <n v="0.1"/>
    <n v="0.1"/>
    <d v="2022-08-25T00:00:00"/>
    <n v="2020"/>
    <s v="Acquired"/>
    <x v="5"/>
    <m/>
    <s v="0"/>
  </r>
  <r>
    <s v="Impact.com"/>
    <s v="los angeles"/>
    <x v="7"/>
    <m/>
    <s v="0"/>
    <n v="0.1"/>
    <n v="0.1"/>
    <d v="2022-08-25T00:00:00"/>
    <n v="2020"/>
    <s v="Private Equity"/>
    <x v="4"/>
    <n v="361"/>
    <n v="361"/>
  </r>
  <r>
    <s v="ShipBob"/>
    <s v="chicago"/>
    <x v="6"/>
    <m/>
    <s v="0"/>
    <n v="7.0000000000000007E-2"/>
    <n v="7.0000000000000007E-2"/>
    <d v="2022-08-25T00:00:00"/>
    <n v="2020"/>
    <s v="Series E"/>
    <x v="4"/>
    <n v="330"/>
    <n v="330"/>
  </r>
  <r>
    <s v="Reali"/>
    <s v="sf bay area"/>
    <x v="11"/>
    <n v="140"/>
    <n v="140"/>
    <n v="1"/>
    <n v="1"/>
    <d v="2022-08-24T00:00:00"/>
    <n v="2020"/>
    <s v="Series B"/>
    <x v="4"/>
    <n v="117"/>
    <n v="117"/>
  </r>
  <r>
    <s v="Loop"/>
    <s v="washington d.c."/>
    <x v="3"/>
    <n v="15"/>
    <n v="15"/>
    <n v="0.2"/>
    <n v="0.2"/>
    <d v="2022-08-24T00:00:00"/>
    <n v="2020"/>
    <s v="Series A"/>
    <x v="4"/>
    <n v="24"/>
    <n v="24"/>
  </r>
  <r>
    <s v="Pix"/>
    <s v="sf bay area"/>
    <x v="12"/>
    <m/>
    <s v="0"/>
    <m/>
    <s v="0"/>
    <d v="2022-08-24T00:00:00"/>
    <n v="2020"/>
    <s v="Unknown"/>
    <x v="4"/>
    <m/>
    <s v="0"/>
  </r>
  <r>
    <s v="Tier Mobility"/>
    <s v="berlin"/>
    <x v="17"/>
    <n v="180"/>
    <n v="180"/>
    <n v="0.16"/>
    <n v="0.16"/>
    <d v="2022-08-23T00:00:00"/>
    <n v="2020"/>
    <s v="Series D"/>
    <x v="16"/>
    <n v="646"/>
    <n v="646"/>
  </r>
  <r>
    <s v="Packable"/>
    <s v="new york city"/>
    <x v="5"/>
    <n v="138"/>
    <n v="138"/>
    <n v="0.2"/>
    <n v="0.2"/>
    <d v="2022-08-23T00:00:00"/>
    <n v="2020"/>
    <s v="Unknown"/>
    <x v="4"/>
    <n v="472"/>
    <n v="472"/>
  </r>
  <r>
    <s v="Q4"/>
    <s v="toronto"/>
    <x v="0"/>
    <n v="50"/>
    <n v="50"/>
    <n v="0.08"/>
    <n v="0.08"/>
    <d v="2022-08-23T00:00:00"/>
    <n v="2020"/>
    <s v="Series C"/>
    <x v="12"/>
    <n v="91"/>
    <n v="91"/>
  </r>
  <r>
    <s v="Skedulo"/>
    <s v="sf bay area"/>
    <x v="14"/>
    <n v="31"/>
    <n v="31"/>
    <n v="0.08"/>
    <n v="0.08"/>
    <d v="2022-08-23T00:00:00"/>
    <n v="2020"/>
    <s v="Series C"/>
    <x v="4"/>
    <n v="114"/>
    <n v="114"/>
  </r>
  <r>
    <s v="Plato"/>
    <s v="sf bay area"/>
    <x v="14"/>
    <n v="29"/>
    <n v="29"/>
    <n v="0.5"/>
    <n v="0.5"/>
    <d v="2022-08-23T00:00:00"/>
    <n v="2020"/>
    <s v="Seed"/>
    <x v="4"/>
    <n v="3"/>
    <n v="3"/>
  </r>
  <r>
    <s v="DataRobot"/>
    <s v="boston"/>
    <x v="21"/>
    <m/>
    <s v="0"/>
    <n v="0.26"/>
    <n v="0.26"/>
    <d v="2022-08-23T00:00:00"/>
    <n v="2020"/>
    <s v="Series G"/>
    <x v="4"/>
    <n v="1000"/>
    <n v="1000"/>
  </r>
  <r>
    <s v="Kogan"/>
    <s v="melbourne"/>
    <x v="5"/>
    <m/>
    <s v="0"/>
    <m/>
    <s v="0"/>
    <d v="2022-08-23T00:00:00"/>
    <n v="2020"/>
    <s v="Post-IPO"/>
    <x v="1"/>
    <m/>
    <s v="0"/>
  </r>
  <r>
    <s v="Skillshare"/>
    <s v="new york city"/>
    <x v="15"/>
    <m/>
    <s v="0"/>
    <m/>
    <s v="0"/>
    <d v="2022-08-23T00:00:00"/>
    <n v="2020"/>
    <s v="Unknown"/>
    <x v="4"/>
    <n v="136"/>
    <n v="136"/>
  </r>
  <r>
    <s v="Mr. Yum"/>
    <s v="melbourne"/>
    <x v="12"/>
    <m/>
    <s v="0"/>
    <n v="0.17"/>
    <n v="0.17"/>
    <d v="2022-08-22T00:00:00"/>
    <n v="2020"/>
    <s v="Series A"/>
    <x v="4"/>
    <n v="73"/>
    <n v="73"/>
  </r>
  <r>
    <s v="ShopX"/>
    <s v="bengaluru"/>
    <x v="5"/>
    <m/>
    <s v="0"/>
    <n v="1"/>
    <n v="1"/>
    <d v="2022-08-22T00:00:00"/>
    <n v="2020"/>
    <s v="Unknown"/>
    <x v="0"/>
    <n v="56"/>
    <n v="56"/>
  </r>
  <r>
    <s v="NSO"/>
    <s v="tel aviv"/>
    <x v="19"/>
    <n v="100"/>
    <n v="100"/>
    <n v="0.14000000000000001"/>
    <n v="0.14000000000000001"/>
    <d v="2022-08-21T00:00:00"/>
    <n v="2020"/>
    <s v="Seed"/>
    <x v="2"/>
    <n v="1"/>
    <n v="1"/>
  </r>
  <r>
    <s v="Tufin"/>
    <s v="boston"/>
    <x v="19"/>
    <n v="55"/>
    <n v="55"/>
    <n v="0.1"/>
    <n v="0.1"/>
    <d v="2022-08-21T00:00:00"/>
    <n v="2020"/>
    <s v="Acquired"/>
    <x v="4"/>
    <n v="21"/>
    <n v="21"/>
  </r>
  <r>
    <s v="Amperity"/>
    <s v="seattle"/>
    <x v="7"/>
    <n v="13"/>
    <n v="13"/>
    <n v="0.03"/>
    <n v="0.03"/>
    <d v="2022-08-20T00:00:00"/>
    <n v="2020"/>
    <s v="Series D"/>
    <x v="4"/>
    <n v="187"/>
    <n v="187"/>
  </r>
  <r>
    <s v="Wayfair"/>
    <s v="boston"/>
    <x v="5"/>
    <n v="870"/>
    <n v="870"/>
    <n v="0.05"/>
    <n v="0.05"/>
    <d v="2022-08-19T00:00:00"/>
    <n v="2020"/>
    <s v="Post-IPO"/>
    <x v="4"/>
    <n v="1700"/>
    <n v="1700"/>
  </r>
  <r>
    <s v="Stripe"/>
    <s v="sf bay area"/>
    <x v="3"/>
    <n v="50"/>
    <n v="50"/>
    <m/>
    <s v="0"/>
    <d v="2022-08-19T00:00:00"/>
    <n v="2020"/>
    <s v="Series H"/>
    <x v="4"/>
    <n v="2300"/>
    <n v="2300"/>
  </r>
  <r>
    <s v="Hodlnaut"/>
    <s v="singapore"/>
    <x v="16"/>
    <n v="40"/>
    <n v="40"/>
    <n v="0.8"/>
    <n v="0.8"/>
    <d v="2022-08-19T00:00:00"/>
    <n v="2020"/>
    <s v="Unknown"/>
    <x v="8"/>
    <m/>
    <s v="0"/>
  </r>
  <r>
    <s v="New Relic"/>
    <s v="sf bay area"/>
    <x v="9"/>
    <n v="110"/>
    <n v="110"/>
    <n v="0.05"/>
    <n v="0.05"/>
    <d v="2022-08-18T00:00:00"/>
    <n v="2020"/>
    <s v="Post-IPO"/>
    <x v="4"/>
    <n v="214"/>
    <n v="214"/>
  </r>
  <r>
    <s v="Wheel"/>
    <s v="austin"/>
    <x v="13"/>
    <n v="35"/>
    <n v="35"/>
    <n v="0.17"/>
    <n v="0.17"/>
    <d v="2022-08-18T00:00:00"/>
    <n v="2020"/>
    <s v="Series C"/>
    <x v="4"/>
    <n v="215"/>
    <n v="215"/>
  </r>
  <r>
    <s v="Petal"/>
    <s v="new york city"/>
    <x v="3"/>
    <m/>
    <s v="0"/>
    <m/>
    <s v="0"/>
    <d v="2022-08-18T00:00:00"/>
    <n v="2020"/>
    <s v="Series D"/>
    <x v="4"/>
    <n v="704"/>
    <n v="704"/>
  </r>
  <r>
    <s v="Thirty Madison"/>
    <s v="new york city"/>
    <x v="13"/>
    <m/>
    <s v="0"/>
    <n v="0.1"/>
    <n v="0.1"/>
    <d v="2022-08-18T00:00:00"/>
    <n v="2020"/>
    <s v="Series C"/>
    <x v="4"/>
    <n v="209"/>
    <n v="209"/>
  </r>
  <r>
    <s v="Vendasta"/>
    <s v="saskatoon"/>
    <x v="7"/>
    <m/>
    <s v="0"/>
    <n v="0.05"/>
    <n v="0.05"/>
    <d v="2022-08-18T00:00:00"/>
    <n v="2020"/>
    <s v="Series D"/>
    <x v="12"/>
    <n v="178"/>
    <n v="178"/>
  </r>
  <r>
    <s v="Malwarebytes"/>
    <s v="sf bay area"/>
    <x v="19"/>
    <n v="125"/>
    <n v="125"/>
    <n v="0.14000000000000001"/>
    <n v="0.14000000000000001"/>
    <d v="2022-08-17T00:00:00"/>
    <n v="2020"/>
    <s v="Series B"/>
    <x v="4"/>
    <n v="80"/>
    <n v="80"/>
  </r>
  <r>
    <s v="Fluke"/>
    <s v="sao paulo"/>
    <x v="0"/>
    <n v="83"/>
    <n v="83"/>
    <n v="0.82"/>
    <n v="0.82"/>
    <d v="2022-08-17T00:00:00"/>
    <n v="2020"/>
    <s v="Seed"/>
    <x v="5"/>
    <m/>
    <s v="0"/>
  </r>
  <r>
    <s v="Swyftx"/>
    <s v="brisbane"/>
    <x v="16"/>
    <n v="74"/>
    <n v="74"/>
    <n v="0.21"/>
    <n v="0.21"/>
    <d v="2022-08-17T00:00:00"/>
    <n v="2020"/>
    <s v="Unknown"/>
    <x v="1"/>
    <m/>
    <s v="0"/>
  </r>
  <r>
    <s v="Tempo Automation"/>
    <s v="sf bay area"/>
    <x v="0"/>
    <n v="54"/>
    <n v="54"/>
    <m/>
    <s v="0"/>
    <d v="2022-08-17T00:00:00"/>
    <n v="2020"/>
    <s v="Series C"/>
    <x v="4"/>
    <n v="74"/>
    <n v="74"/>
  </r>
  <r>
    <s v="Genesis"/>
    <s v="new york city"/>
    <x v="16"/>
    <n v="52"/>
    <n v="52"/>
    <n v="0.2"/>
    <n v="0.2"/>
    <d v="2022-08-17T00:00:00"/>
    <n v="2020"/>
    <s v="Series A"/>
    <x v="4"/>
    <m/>
    <s v="0"/>
  </r>
  <r>
    <s v="Warren"/>
    <s v="porto alegre"/>
    <x v="3"/>
    <n v="50"/>
    <n v="50"/>
    <m/>
    <s v="0"/>
    <d v="2022-08-17T00:00:00"/>
    <n v="2020"/>
    <s v="Series C"/>
    <x v="5"/>
    <n v="104"/>
    <n v="104"/>
  </r>
  <r>
    <s v="AlayaCare"/>
    <s v="montreal"/>
    <x v="13"/>
    <n v="80"/>
    <n v="80"/>
    <n v="0.14000000000000001"/>
    <n v="0.14000000000000001"/>
    <d v="2022-08-16T00:00:00"/>
    <n v="2020"/>
    <s v="Series D"/>
    <x v="12"/>
    <n v="293"/>
    <n v="293"/>
  </r>
  <r>
    <s v="Pliops"/>
    <s v="Tel Aviv"/>
    <x v="21"/>
    <n v="12"/>
    <n v="12"/>
    <n v="0.09"/>
    <n v="0.09"/>
    <d v="2022-08-16T00:00:00"/>
    <m/>
    <s v="Series D"/>
    <x v="2"/>
    <n v="205"/>
    <n v="205"/>
  </r>
  <r>
    <s v="Woven"/>
    <s v="Indianapolis"/>
    <x v="14"/>
    <n v="5"/>
    <n v="5"/>
    <n v="0.15"/>
    <n v="0.15"/>
    <d v="2022-08-16T00:00:00"/>
    <m/>
    <s v="Series A"/>
    <x v="4"/>
    <n v="11"/>
    <n v="11"/>
  </r>
  <r>
    <s v="Crypto.com"/>
    <s v="Singapore"/>
    <x v="16"/>
    <m/>
    <s v="0"/>
    <m/>
    <s v="0"/>
    <d v="2022-08-16T00:00:00"/>
    <m/>
    <s v="Unknown"/>
    <x v="8"/>
    <n v="156"/>
    <n v="156"/>
  </r>
  <r>
    <s v="Edmodo"/>
    <s v="SF Bay Area"/>
    <x v="15"/>
    <m/>
    <s v="0"/>
    <n v="1"/>
    <n v="1"/>
    <d v="2022-08-16T00:00:00"/>
    <m/>
    <s v="Acquired"/>
    <x v="4"/>
    <n v="77"/>
    <n v="77"/>
  </r>
  <r>
    <s v="Snapdocs"/>
    <s v="SF Bay Area"/>
    <x v="11"/>
    <m/>
    <s v="0"/>
    <n v="0.1"/>
    <n v="0.1"/>
    <d v="2022-08-16T00:00:00"/>
    <m/>
    <s v="Series D"/>
    <x v="4"/>
    <n v="253"/>
    <n v="253"/>
  </r>
  <r>
    <s v="Updater"/>
    <s v="New York City"/>
    <x v="0"/>
    <m/>
    <s v="0"/>
    <m/>
    <s v="0"/>
    <d v="2022-08-16T00:00:00"/>
    <m/>
    <s v="Unknown"/>
    <x v="4"/>
    <n v="467"/>
    <n v="467"/>
  </r>
  <r>
    <s v="Sema4"/>
    <s v="Stamford"/>
    <x v="13"/>
    <n v="250"/>
    <n v="250"/>
    <n v="0.13"/>
    <n v="0.13"/>
    <d v="2022-08-15T00:00:00"/>
    <m/>
    <s v="Post-IPO"/>
    <x v="4"/>
    <n v="791"/>
    <n v="791"/>
  </r>
  <r>
    <s v="Blend"/>
    <s v="SF Bay Area"/>
    <x v="3"/>
    <n v="220"/>
    <n v="220"/>
    <n v="0.12"/>
    <n v="0.12"/>
    <d v="2022-08-15T00:00:00"/>
    <m/>
    <s v="Post-IPO"/>
    <x v="4"/>
    <n v="665"/>
    <n v="665"/>
  </r>
  <r>
    <s v="ContraFect"/>
    <s v="New York City"/>
    <x v="13"/>
    <n v="16"/>
    <n v="16"/>
    <n v="0.37"/>
    <n v="0.37"/>
    <d v="2022-08-15T00:00:00"/>
    <m/>
    <s v="Post-IPO"/>
    <x v="4"/>
    <n v="380"/>
    <n v="380"/>
  </r>
  <r>
    <s v="ThredUp"/>
    <s v="Chicago"/>
    <x v="5"/>
    <m/>
    <s v="0"/>
    <n v="0.15"/>
    <n v="0.15"/>
    <d v="2022-08-15T00:00:00"/>
    <m/>
    <s v="Post-IPO"/>
    <x v="4"/>
    <n v="305"/>
    <n v="305"/>
  </r>
  <r>
    <s v="Anywell"/>
    <s v="Tel Aviv"/>
    <x v="11"/>
    <n v="11"/>
    <n v="11"/>
    <m/>
    <s v="0"/>
    <d v="2022-08-14T00:00:00"/>
    <m/>
    <s v="Series A"/>
    <x v="2"/>
    <n v="15"/>
    <n v="15"/>
  </r>
  <r>
    <s v="Almanac"/>
    <s v="SF Bay Area"/>
    <x v="0"/>
    <m/>
    <s v="0"/>
    <m/>
    <s v="0"/>
    <d v="2022-08-13T00:00:00"/>
    <m/>
    <s v="Series A"/>
    <x v="4"/>
    <n v="45"/>
    <n v="45"/>
  </r>
  <r>
    <s v="Peloton"/>
    <s v="New York City"/>
    <x v="23"/>
    <n v="784"/>
    <n v="784"/>
    <n v="0.13"/>
    <n v="0.13"/>
    <d v="2022-08-12T00:00:00"/>
    <m/>
    <s v="Post-IPO"/>
    <x v="4"/>
    <n v="1900"/>
    <n v="1900"/>
  </r>
  <r>
    <s v="Core Scientific"/>
    <s v="Austin"/>
    <x v="16"/>
    <m/>
    <s v="0"/>
    <n v="0.1"/>
    <n v="0.1"/>
    <d v="2022-08-12T00:00:00"/>
    <m/>
    <s v="Post-IPO"/>
    <x v="4"/>
    <n v="169"/>
    <n v="169"/>
  </r>
  <r>
    <s v="Orbit"/>
    <s v="SF Bay Area"/>
    <x v="0"/>
    <m/>
    <s v="0"/>
    <m/>
    <s v="0"/>
    <d v="2022-08-12T00:00:00"/>
    <m/>
    <s v="Series A"/>
    <x v="4"/>
    <n v="20"/>
    <n v="20"/>
  </r>
  <r>
    <s v="Truepill"/>
    <s v="SF Bay Area"/>
    <x v="13"/>
    <n v="175"/>
    <n v="175"/>
    <n v="0.33"/>
    <n v="0.33"/>
    <d v="2022-08-11T00:00:00"/>
    <m/>
    <s v="Series D"/>
    <x v="4"/>
    <n v="255"/>
    <n v="255"/>
  </r>
  <r>
    <s v="Calm"/>
    <s v="SF Bay Area"/>
    <x v="13"/>
    <n v="90"/>
    <n v="90"/>
    <n v="0.2"/>
    <n v="0.2"/>
    <d v="2022-08-11T00:00:00"/>
    <m/>
    <s v="Series C"/>
    <x v="4"/>
    <n v="218"/>
    <n v="218"/>
  </r>
  <r>
    <s v="FourKites"/>
    <s v="Chicago"/>
    <x v="6"/>
    <n v="60"/>
    <n v="60"/>
    <n v="0.08"/>
    <n v="0.08"/>
    <d v="2022-08-11T00:00:00"/>
    <m/>
    <s v="Series D"/>
    <x v="4"/>
    <n v="201"/>
    <n v="201"/>
  </r>
  <r>
    <s v="Marketforce"/>
    <s v="Nairobi"/>
    <x v="5"/>
    <n v="54"/>
    <n v="54"/>
    <n v="0.09"/>
    <n v="0.09"/>
    <d v="2022-08-11T00:00:00"/>
    <m/>
    <s v="Series A"/>
    <x v="30"/>
    <n v="42"/>
    <n v="42"/>
  </r>
  <r>
    <s v="Betterfly"/>
    <s v="Santiago"/>
    <x v="13"/>
    <n v="30"/>
    <n v="30"/>
    <m/>
    <s v="0"/>
    <d v="2022-08-11T00:00:00"/>
    <m/>
    <s v="Series C"/>
    <x v="22"/>
    <n v="204"/>
    <n v="204"/>
  </r>
  <r>
    <s v="Expert360"/>
    <s v="Sydney"/>
    <x v="28"/>
    <n v="7"/>
    <n v="7"/>
    <m/>
    <s v="0"/>
    <d v="2022-08-11T00:00:00"/>
    <m/>
    <s v="Series C"/>
    <x v="1"/>
    <n v="26"/>
    <n v="26"/>
  </r>
  <r>
    <s v="Guidewire"/>
    <s v="SF Bay Area"/>
    <x v="3"/>
    <m/>
    <s v="0"/>
    <n v="0.02"/>
    <n v="0.02"/>
    <d v="2022-08-11T00:00:00"/>
    <m/>
    <s v="Post-IPO"/>
    <x v="4"/>
    <n v="24"/>
    <n v="24"/>
  </r>
  <r>
    <s v="Trybe"/>
    <s v="Sao Paulo"/>
    <x v="15"/>
    <n v="47"/>
    <n v="47"/>
    <n v="0.1"/>
    <n v="0.1"/>
    <d v="2022-08-10T00:00:00"/>
    <m/>
    <s v="Series B"/>
    <x v="5"/>
    <n v="40"/>
    <n v="40"/>
  </r>
  <r>
    <s v="Permutive"/>
    <s v="London"/>
    <x v="7"/>
    <n v="30"/>
    <n v="30"/>
    <n v="0.12"/>
    <n v="0.12"/>
    <d v="2022-08-10T00:00:00"/>
    <m/>
    <s v="Series C"/>
    <x v="9"/>
    <n v="105"/>
    <n v="105"/>
  </r>
  <r>
    <s v="Homeward"/>
    <s v="Austin"/>
    <x v="11"/>
    <m/>
    <s v="0"/>
    <n v="0.2"/>
    <n v="0.2"/>
    <d v="2022-08-10T00:00:00"/>
    <m/>
    <s v="Series B"/>
    <x v="4"/>
    <n v="160"/>
    <n v="160"/>
  </r>
  <r>
    <s v="Pollen"/>
    <s v="London"/>
    <x v="7"/>
    <m/>
    <s v="0"/>
    <n v="1"/>
    <n v="1"/>
    <d v="2022-08-10T00:00:00"/>
    <m/>
    <s v="Series C"/>
    <x v="9"/>
    <n v="238"/>
    <n v="238"/>
  </r>
  <r>
    <s v="Vedanta Biosciences"/>
    <s v="Boston"/>
    <x v="13"/>
    <m/>
    <s v="0"/>
    <n v="0.2"/>
    <n v="0.2"/>
    <d v="2022-08-10T00:00:00"/>
    <m/>
    <s v="Series D"/>
    <x v="4"/>
    <n v="301"/>
    <n v="301"/>
  </r>
  <r>
    <s v="GoHealth"/>
    <s v="Chicago"/>
    <x v="13"/>
    <n v="800"/>
    <n v="800"/>
    <n v="0.2"/>
    <n v="0.2"/>
    <d v="2022-08-09T00:00:00"/>
    <m/>
    <s v="Post-IPO"/>
    <x v="4"/>
    <n v="75"/>
    <n v="75"/>
  </r>
  <r>
    <s v="Hootsuite"/>
    <s v="Vancouver"/>
    <x v="7"/>
    <n v="400"/>
    <n v="400"/>
    <n v="0.3"/>
    <n v="0.3"/>
    <d v="2022-08-09T00:00:00"/>
    <m/>
    <s v="Series C"/>
    <x v="12"/>
    <n v="300"/>
    <n v="300"/>
  </r>
  <r>
    <s v="Nutanix"/>
    <s v="SF Bay Area"/>
    <x v="9"/>
    <n v="270"/>
    <n v="270"/>
    <n v="0.04"/>
    <n v="0.04"/>
    <d v="2022-08-09T00:00:00"/>
    <m/>
    <s v="Post-IPO"/>
    <x v="4"/>
    <n v="1100"/>
    <n v="1100"/>
  </r>
  <r>
    <s v="Quanterix"/>
    <s v="Boston"/>
    <x v="13"/>
    <n v="130"/>
    <n v="130"/>
    <n v="0.25"/>
    <n v="0.25"/>
    <d v="2022-08-09T00:00:00"/>
    <m/>
    <s v="Post-IPO"/>
    <x v="4"/>
    <n v="533"/>
    <n v="533"/>
  </r>
  <r>
    <s v="Wix"/>
    <s v="Tel Aviv"/>
    <x v="7"/>
    <n v="100"/>
    <n v="100"/>
    <m/>
    <s v="0"/>
    <d v="2022-08-09T00:00:00"/>
    <m/>
    <s v="Post-IPO"/>
    <x v="2"/>
    <n v="58"/>
    <n v="58"/>
  </r>
  <r>
    <s v="MadeiraMadeira"/>
    <s v="Curitiba"/>
    <x v="5"/>
    <n v="60"/>
    <n v="60"/>
    <n v="0.03"/>
    <n v="0.03"/>
    <d v="2022-08-09T00:00:00"/>
    <m/>
    <s v="Series E"/>
    <x v="5"/>
    <n v="338"/>
    <n v="338"/>
  </r>
  <r>
    <s v="Melio"/>
    <s v="New York City"/>
    <x v="3"/>
    <n v="60"/>
    <n v="60"/>
    <m/>
    <s v="0"/>
    <d v="2022-08-09T00:00:00"/>
    <m/>
    <s v="Series D"/>
    <x v="4"/>
    <n v="504"/>
    <n v="504"/>
  </r>
  <r>
    <s v="Linktree"/>
    <s v="Melbourne"/>
    <x v="2"/>
    <n v="50"/>
    <n v="50"/>
    <n v="0.17"/>
    <n v="0.17"/>
    <d v="2022-08-09T00:00:00"/>
    <m/>
    <s v="Unknown"/>
    <x v="1"/>
    <n v="165"/>
    <n v="165"/>
  </r>
  <r>
    <s v="Shogun"/>
    <s v="SF Bay Area"/>
    <x v="5"/>
    <n v="48"/>
    <n v="48"/>
    <n v="0.3"/>
    <n v="0.3"/>
    <d v="2022-08-09T00:00:00"/>
    <m/>
    <s v="Series C"/>
    <x v="4"/>
    <n v="114"/>
    <n v="114"/>
  </r>
  <r>
    <s v="Absci"/>
    <s v="Vancouver"/>
    <x v="13"/>
    <n v="40"/>
    <n v="40"/>
    <m/>
    <s v="0"/>
    <d v="2022-08-09T00:00:00"/>
    <m/>
    <s v="Post-IPO"/>
    <x v="4"/>
    <n v="237"/>
    <n v="237"/>
  </r>
  <r>
    <s v="Dooly"/>
    <s v="Vancouver"/>
    <x v="4"/>
    <n v="12"/>
    <n v="12"/>
    <m/>
    <s v="0"/>
    <d v="2022-08-09T00:00:00"/>
    <m/>
    <s v="Series B"/>
    <x v="12"/>
    <n v="102"/>
    <n v="102"/>
  </r>
  <r>
    <s v="Berkeley Lights"/>
    <s v="SF Bay Area"/>
    <x v="13"/>
    <m/>
    <s v="0"/>
    <n v="0.12"/>
    <n v="0.12"/>
    <d v="2022-08-09T00:00:00"/>
    <m/>
    <s v="Post-IPO"/>
    <x v="4"/>
    <n v="272"/>
    <n v="272"/>
  </r>
  <r>
    <s v="DailyPay"/>
    <s v="New York City"/>
    <x v="3"/>
    <m/>
    <s v="0"/>
    <n v="0.15"/>
    <n v="0.15"/>
    <d v="2022-08-09T00:00:00"/>
    <m/>
    <s v="Unknown"/>
    <x v="4"/>
    <n v="814"/>
    <n v="814"/>
  </r>
  <r>
    <s v="Haus"/>
    <s v="SF Bay Area"/>
    <x v="12"/>
    <m/>
    <s v="0"/>
    <n v="1"/>
    <n v="1"/>
    <d v="2022-08-09T00:00:00"/>
    <m/>
    <s v="Seed"/>
    <x v="4"/>
    <n v="7"/>
    <n v="7"/>
  </r>
  <r>
    <s v="Kaltura"/>
    <s v="New York City"/>
    <x v="8"/>
    <m/>
    <s v="0"/>
    <n v="0.1"/>
    <n v="0.1"/>
    <d v="2022-08-09T00:00:00"/>
    <m/>
    <s v="Post-IPO"/>
    <x v="4"/>
    <n v="166"/>
    <n v="166"/>
  </r>
  <r>
    <s v="Shift"/>
    <s v="SF Bay Area"/>
    <x v="17"/>
    <m/>
    <s v="0"/>
    <m/>
    <s v="0"/>
    <d v="2022-08-09T00:00:00"/>
    <m/>
    <s v="Post-IPO"/>
    <x v="4"/>
    <n v="504"/>
    <n v="504"/>
  </r>
  <r>
    <s v="Sweetgreen"/>
    <s v="Los Angeles"/>
    <x v="12"/>
    <m/>
    <s v="0"/>
    <m/>
    <s v="0"/>
    <d v="2022-08-09T00:00:00"/>
    <m/>
    <s v="Post-IPO"/>
    <x v="4"/>
    <n v="478"/>
    <n v="478"/>
  </r>
  <r>
    <s v="Groupon"/>
    <s v="Chicago"/>
    <x v="5"/>
    <n v="500"/>
    <n v="500"/>
    <n v="0.15"/>
    <n v="0.15"/>
    <d v="2022-08-08T00:00:00"/>
    <m/>
    <s v="Post-IPO"/>
    <x v="4"/>
    <n v="1400"/>
    <n v="1400"/>
  </r>
  <r>
    <s v="Loggi"/>
    <s v="Sao Paulo"/>
    <x v="6"/>
    <n v="500"/>
    <n v="500"/>
    <n v="0.15"/>
    <n v="0.15"/>
    <d v="2022-08-08T00:00:00"/>
    <m/>
    <s v="Series F"/>
    <x v="5"/>
    <n v="507"/>
    <n v="507"/>
  </r>
  <r>
    <s v="Vroom"/>
    <s v="New York City"/>
    <x v="17"/>
    <n v="337"/>
    <n v="337"/>
    <m/>
    <s v="0"/>
    <d v="2022-08-08T00:00:00"/>
    <m/>
    <s v="Post-IPO"/>
    <x v="4"/>
    <n v="1300"/>
    <n v="1300"/>
  </r>
  <r>
    <s v="Warby Parker"/>
    <s v="New York City"/>
    <x v="2"/>
    <n v="63"/>
    <n v="63"/>
    <m/>
    <s v="0"/>
    <d v="2022-08-08T00:00:00"/>
    <m/>
    <s v="Post-IPO"/>
    <x v="4"/>
    <n v="535"/>
    <n v="535"/>
  </r>
  <r>
    <s v="Labelbox"/>
    <s v="SF Bay Area"/>
    <x v="21"/>
    <n v="36"/>
    <n v="36"/>
    <m/>
    <s v="0"/>
    <d v="2022-08-08T00:00:00"/>
    <m/>
    <s v="Series D"/>
    <x v="4"/>
    <n v="188"/>
    <n v="188"/>
  </r>
  <r>
    <s v="Perion"/>
    <s v="Tel Aviv"/>
    <x v="7"/>
    <n v="20"/>
    <n v="20"/>
    <n v="0.05"/>
    <n v="0.05"/>
    <d v="2022-08-08T00:00:00"/>
    <m/>
    <s v="Post-IPO"/>
    <x v="2"/>
    <n v="76"/>
    <n v="76"/>
  </r>
  <r>
    <s v="Daily Harvest"/>
    <s v="New York City"/>
    <x v="12"/>
    <m/>
    <s v="0"/>
    <n v="0.15"/>
    <n v="0.15"/>
    <d v="2022-08-08T00:00:00"/>
    <m/>
    <s v="Series D"/>
    <x v="4"/>
    <n v="120"/>
    <n v="120"/>
  </r>
  <r>
    <s v="DataRobot"/>
    <s v="Boston"/>
    <x v="21"/>
    <m/>
    <s v="0"/>
    <m/>
    <s v="0"/>
    <d v="2022-08-08T00:00:00"/>
    <m/>
    <s v="Series G"/>
    <x v="4"/>
    <n v="1000"/>
    <n v="1000"/>
  </r>
  <r>
    <s v="iRobot"/>
    <s v="Boston"/>
    <x v="2"/>
    <n v="140"/>
    <n v="140"/>
    <n v="0.1"/>
    <n v="0.1"/>
    <d v="2022-08-05T00:00:00"/>
    <m/>
    <s v="Acquired"/>
    <x v="4"/>
    <n v="30"/>
    <n v="30"/>
  </r>
  <r>
    <s v="Mejuri"/>
    <s v="Toronto"/>
    <x v="5"/>
    <n v="50"/>
    <n v="50"/>
    <n v="0.1"/>
    <n v="0.1"/>
    <d v="2022-08-05T00:00:00"/>
    <m/>
    <s v="Series B"/>
    <x v="12"/>
    <n v="28"/>
    <n v="28"/>
  </r>
  <r>
    <s v="Uberflip"/>
    <s v="Toronto"/>
    <x v="7"/>
    <n v="31"/>
    <n v="31"/>
    <n v="0.17"/>
    <n v="0.17"/>
    <d v="2022-08-05T00:00:00"/>
    <m/>
    <s v="Series A"/>
    <x v="12"/>
    <n v="42"/>
    <n v="42"/>
  </r>
  <r>
    <s v="Slync"/>
    <s v="Dallas"/>
    <x v="6"/>
    <m/>
    <s v="0"/>
    <m/>
    <s v="0"/>
    <d v="2022-08-05T00:00:00"/>
    <m/>
    <s v="Series B"/>
    <x v="4"/>
    <n v="76"/>
    <n v="76"/>
  </r>
  <r>
    <s v="Talkdesk"/>
    <s v="SF Bay Area"/>
    <x v="10"/>
    <m/>
    <s v="0"/>
    <m/>
    <s v="0"/>
    <d v="2022-08-05T00:00:00"/>
    <m/>
    <s v="Series D"/>
    <x v="4"/>
    <n v="497"/>
    <n v="497"/>
  </r>
  <r>
    <s v="Doma"/>
    <s v="SF Bay Area"/>
    <x v="3"/>
    <n v="250"/>
    <n v="250"/>
    <n v="0.13"/>
    <n v="0.13"/>
    <d v="2022-08-04T00:00:00"/>
    <m/>
    <s v="Post-IPO"/>
    <x v="4"/>
    <n v="679"/>
    <n v="679"/>
  </r>
  <r>
    <s v="Article"/>
    <s v="Vancouver"/>
    <x v="5"/>
    <n v="216"/>
    <n v="216"/>
    <n v="0.17"/>
    <n v="0.17"/>
    <d v="2022-08-04T00:00:00"/>
    <m/>
    <s v="Series B"/>
    <x v="12"/>
    <m/>
    <s v="0"/>
  </r>
  <r>
    <s v="Jam City"/>
    <s v="Los Angeles"/>
    <x v="2"/>
    <n v="200"/>
    <n v="200"/>
    <n v="0.17"/>
    <n v="0.17"/>
    <d v="2022-08-04T00:00:00"/>
    <m/>
    <s v="Unknown"/>
    <x v="4"/>
    <n v="652"/>
    <n v="652"/>
  </r>
  <r>
    <s v="10X Genomics"/>
    <s v="SF Bay Area"/>
    <x v="13"/>
    <n v="100"/>
    <n v="100"/>
    <n v="0.08"/>
    <n v="0.08"/>
    <d v="2022-08-04T00:00:00"/>
    <m/>
    <s v="Post-IPO"/>
    <x v="4"/>
    <n v="242"/>
    <n v="242"/>
  </r>
  <r>
    <s v="LEAD"/>
    <s v="Mumbai"/>
    <x v="15"/>
    <n v="80"/>
    <n v="80"/>
    <n v="0.04"/>
    <n v="0.04"/>
    <d v="2022-08-04T00:00:00"/>
    <m/>
    <s v="Series E"/>
    <x v="0"/>
    <n v="166"/>
    <n v="166"/>
  </r>
  <r>
    <s v="Zendesk"/>
    <s v="SF Bay Area"/>
    <x v="10"/>
    <n v="80"/>
    <n v="80"/>
    <m/>
    <s v="0"/>
    <d v="2022-08-04T00:00:00"/>
    <m/>
    <s v="Acquired"/>
    <x v="4"/>
    <n v="85"/>
    <n v="85"/>
  </r>
  <r>
    <s v="On Deck"/>
    <s v="SF Bay Area"/>
    <x v="15"/>
    <n v="73"/>
    <n v="73"/>
    <n v="0.33"/>
    <n v="0.33"/>
    <d v="2022-08-04T00:00:00"/>
    <m/>
    <s v="Series A"/>
    <x v="4"/>
    <n v="20"/>
    <n v="20"/>
  </r>
  <r>
    <s v="RenoRun"/>
    <s v="Montreal"/>
    <x v="20"/>
    <n v="70"/>
    <n v="70"/>
    <n v="0.12"/>
    <n v="0.12"/>
    <d v="2022-08-04T00:00:00"/>
    <m/>
    <s v="Series B"/>
    <x v="12"/>
    <n v="163"/>
    <n v="163"/>
  </r>
  <r>
    <s v="RingCentral"/>
    <s v="SF Bay Area"/>
    <x v="10"/>
    <n v="50"/>
    <n v="50"/>
    <m/>
    <s v="0"/>
    <d v="2022-08-04T00:00:00"/>
    <m/>
    <s v="Post-IPO"/>
    <x v="4"/>
    <n v="44"/>
    <n v="44"/>
  </r>
  <r>
    <s v="Medly"/>
    <s v="New York City"/>
    <x v="13"/>
    <m/>
    <s v="0"/>
    <n v="0.16"/>
    <n v="0.16"/>
    <d v="2022-08-04T00:00:00"/>
    <m/>
    <s v="Series C"/>
    <x v="4"/>
    <n v="100"/>
    <n v="100"/>
  </r>
  <r>
    <s v="Nomad"/>
    <s v="Sao Paulo"/>
    <x v="3"/>
    <m/>
    <s v="0"/>
    <n v="0.2"/>
    <n v="0.2"/>
    <d v="2022-08-04T00:00:00"/>
    <m/>
    <s v="Series B"/>
    <x v="5"/>
    <n v="290"/>
    <n v="290"/>
  </r>
  <r>
    <s v="StubHub"/>
    <s v="SF Bay Area"/>
    <x v="2"/>
    <m/>
    <s v="0"/>
    <m/>
    <s v="0"/>
    <d v="2022-08-04T00:00:00"/>
    <m/>
    <s v="Acquired"/>
    <x v="4"/>
    <n v="59"/>
    <n v="59"/>
  </r>
  <r>
    <s v="Weedmaps"/>
    <s v="Los Angeles"/>
    <x v="0"/>
    <m/>
    <s v="0"/>
    <n v="0.1"/>
    <n v="0.1"/>
    <d v="2022-08-04T00:00:00"/>
    <m/>
    <s v="Acquired"/>
    <x v="4"/>
    <m/>
    <s v="0"/>
  </r>
  <r>
    <s v="Zenius"/>
    <s v="Jakarta"/>
    <x v="15"/>
    <m/>
    <s v="0"/>
    <n v="0.3"/>
    <n v="0.3"/>
    <d v="2022-08-04T00:00:00"/>
    <m/>
    <s v="Series B"/>
    <x v="10"/>
    <n v="20"/>
    <n v="20"/>
  </r>
  <r>
    <s v="Healthcare.com"/>
    <s v="Miami"/>
    <x v="13"/>
    <n v="149"/>
    <n v="149"/>
    <m/>
    <s v="0"/>
    <d v="2022-08-03T00:00:00"/>
    <m/>
    <s v="Series C"/>
    <x v="4"/>
    <n v="244"/>
    <n v="244"/>
  </r>
  <r>
    <s v="Unbounce"/>
    <s v="Vancouver"/>
    <x v="7"/>
    <n v="47"/>
    <n v="47"/>
    <n v="0.2"/>
    <n v="0.2"/>
    <d v="2022-08-03T00:00:00"/>
    <m/>
    <s v="Series A"/>
    <x v="12"/>
    <n v="39"/>
    <n v="39"/>
  </r>
  <r>
    <s v="Beyond Meat"/>
    <s v="Los Angeles"/>
    <x v="12"/>
    <n v="40"/>
    <n v="40"/>
    <m/>
    <s v="0"/>
    <d v="2022-08-03T00:00:00"/>
    <m/>
    <s v="Post-IPO"/>
    <x v="4"/>
    <n v="122"/>
    <n v="122"/>
  </r>
  <r>
    <s v="The Org"/>
    <s v="New Delhi"/>
    <x v="14"/>
    <n v="13"/>
    <n v="13"/>
    <m/>
    <s v="0"/>
    <d v="2022-08-03T00:00:00"/>
    <m/>
    <s v="Series B"/>
    <x v="4"/>
    <n v="39"/>
    <n v="39"/>
  </r>
  <r>
    <s v="CarDekho"/>
    <s v="Gurugram"/>
    <x v="17"/>
    <m/>
    <s v="0"/>
    <m/>
    <s v="0"/>
    <d v="2022-08-03T00:00:00"/>
    <m/>
    <s v="Series E"/>
    <x v="0"/>
    <n v="497"/>
    <n v="497"/>
  </r>
  <r>
    <s v="Puppet"/>
    <s v="Portland"/>
    <x v="9"/>
    <m/>
    <s v="0"/>
    <n v="0.15"/>
    <n v="0.15"/>
    <d v="2022-08-03T00:00:00"/>
    <m/>
    <s v="Acquired"/>
    <x v="4"/>
    <n v="189"/>
    <n v="189"/>
  </r>
  <r>
    <s v="SoundCloud"/>
    <s v="Berlin"/>
    <x v="2"/>
    <m/>
    <s v="0"/>
    <n v="0.2"/>
    <n v="0.2"/>
    <d v="2022-08-03T00:00:00"/>
    <m/>
    <s v="Unknown"/>
    <x v="16"/>
    <n v="542"/>
    <n v="542"/>
  </r>
  <r>
    <s v="Talkwalker"/>
    <s v="Luxembourg"/>
    <x v="7"/>
    <m/>
    <s v="0"/>
    <n v="0.15"/>
    <n v="0.15"/>
    <d v="2022-08-03T00:00:00"/>
    <m/>
    <s v="Private Equity"/>
    <x v="31"/>
    <n v="9"/>
    <n v="9"/>
  </r>
  <r>
    <s v="Robinhood"/>
    <s v="SF Bay Area"/>
    <x v="3"/>
    <n v="713"/>
    <n v="713"/>
    <n v="0.23"/>
    <n v="0.23"/>
    <d v="2022-08-02T00:00:00"/>
    <m/>
    <s v="Post-IPO"/>
    <x v="4"/>
    <n v="5600"/>
    <n v="5600"/>
  </r>
  <r>
    <s v="Latch"/>
    <s v="New York City"/>
    <x v="19"/>
    <n v="115"/>
    <n v="115"/>
    <n v="0.37"/>
    <n v="0.37"/>
    <d v="2022-08-02T00:00:00"/>
    <m/>
    <s v="Post-IPO"/>
    <x v="4"/>
    <n v="342"/>
    <n v="342"/>
  </r>
  <r>
    <s v="Vedantu"/>
    <s v="Bengaluru"/>
    <x v="15"/>
    <n v="100"/>
    <n v="100"/>
    <m/>
    <s v="0"/>
    <d v="2022-08-02T00:00:00"/>
    <m/>
    <s v="Series E"/>
    <x v="0"/>
    <n v="292"/>
    <n v="292"/>
  </r>
  <r>
    <s v="Seegrid"/>
    <s v="Pittsburgh"/>
    <x v="6"/>
    <n v="90"/>
    <n v="90"/>
    <m/>
    <s v="0"/>
    <d v="2022-08-02T00:00:00"/>
    <m/>
    <s v="Unknown"/>
    <x v="4"/>
    <n v="107"/>
    <n v="107"/>
  </r>
  <r>
    <s v="Nylas"/>
    <s v="SF Bay Area"/>
    <x v="18"/>
    <n v="80"/>
    <n v="80"/>
    <n v="0.25"/>
    <n v="0.25"/>
    <d v="2022-08-02T00:00:00"/>
    <m/>
    <s v="Series C"/>
    <x v="4"/>
    <n v="175"/>
    <n v="175"/>
  </r>
  <r>
    <s v="Outreach"/>
    <s v="Seattle"/>
    <x v="4"/>
    <n v="60"/>
    <n v="60"/>
    <n v="0.05"/>
    <n v="0.05"/>
    <d v="2022-08-02T00:00:00"/>
    <m/>
    <s v="Series G"/>
    <x v="4"/>
    <n v="489"/>
    <n v="489"/>
  </r>
  <r>
    <s v="Sendy"/>
    <s v="Nairobi"/>
    <x v="6"/>
    <n v="54"/>
    <n v="54"/>
    <n v="0.2"/>
    <n v="0.2"/>
    <d v="2022-08-02T00:00:00"/>
    <m/>
    <s v="Series B"/>
    <x v="30"/>
    <n v="26"/>
    <n v="26"/>
  </r>
  <r>
    <s v="The Predictive Index"/>
    <s v="Boston"/>
    <x v="14"/>
    <n v="40"/>
    <n v="40"/>
    <m/>
    <s v="0"/>
    <d v="2022-08-02T00:00:00"/>
    <m/>
    <s v="Acquired"/>
    <x v="4"/>
    <n v="71"/>
    <n v="71"/>
  </r>
  <r>
    <s v="Sendy"/>
    <s v="Nairobi"/>
    <x v="6"/>
    <n v="30"/>
    <n v="30"/>
    <n v="0.1"/>
    <n v="0.1"/>
    <d v="2022-08-02T00:00:00"/>
    <m/>
    <s v="Series B"/>
    <x v="30"/>
    <n v="26"/>
    <n v="26"/>
  </r>
  <r>
    <s v="Stedi"/>
    <s v="Boulder"/>
    <x v="18"/>
    <n v="23"/>
    <n v="23"/>
    <n v="0.3"/>
    <n v="0.3"/>
    <d v="2022-08-02T00:00:00"/>
    <m/>
    <s v="Series B"/>
    <x v="4"/>
    <n v="75"/>
    <n v="75"/>
  </r>
  <r>
    <s v="Glossier"/>
    <s v="New York City"/>
    <x v="5"/>
    <n v="19"/>
    <n v="19"/>
    <n v="0.08"/>
    <n v="0.08"/>
    <d v="2022-08-02T00:00:00"/>
    <m/>
    <s v="Series E"/>
    <x v="4"/>
    <n v="266"/>
    <n v="266"/>
  </r>
  <r>
    <s v="Butterfly Network"/>
    <s v="New Haven"/>
    <x v="13"/>
    <m/>
    <s v="0"/>
    <n v="0.1"/>
    <n v="0.1"/>
    <d v="2022-08-02T00:00:00"/>
    <m/>
    <s v="Post-IPO"/>
    <x v="4"/>
    <n v="530"/>
    <n v="530"/>
  </r>
  <r>
    <s v="FuboTV"/>
    <s v="New York City"/>
    <x v="8"/>
    <m/>
    <s v="0"/>
    <m/>
    <s v="0"/>
    <d v="2022-08-02T00:00:00"/>
    <m/>
    <s v="Post-IPO"/>
    <x v="4"/>
    <n v="151"/>
    <n v="151"/>
  </r>
  <r>
    <s v="Hash"/>
    <s v="Sao Paulo"/>
    <x v="3"/>
    <n v="58"/>
    <n v="58"/>
    <n v="0.5"/>
    <n v="0.5"/>
    <d v="2022-08-01T00:00:00"/>
    <m/>
    <s v="Series C"/>
    <x v="5"/>
    <n v="58"/>
    <n v="58"/>
  </r>
  <r>
    <s v="Classkick"/>
    <s v="Chicago"/>
    <x v="15"/>
    <m/>
    <s v="0"/>
    <m/>
    <s v="0"/>
    <d v="2022-08-01T00:00:00"/>
    <m/>
    <s v="Seed"/>
    <x v="4"/>
    <n v="1"/>
    <n v="1"/>
  </r>
  <r>
    <s v="DeHaat"/>
    <s v="Gurugram"/>
    <x v="12"/>
    <m/>
    <s v="0"/>
    <m/>
    <s v="0"/>
    <d v="2022-08-01T00:00:00"/>
    <m/>
    <s v="Series D"/>
    <x v="0"/>
    <n v="194"/>
    <n v="194"/>
  </r>
  <r>
    <s v="OnlyFans"/>
    <s v="London"/>
    <x v="8"/>
    <m/>
    <s v="0"/>
    <m/>
    <s v="0"/>
    <d v="2022-08-01T00:00:00"/>
    <m/>
    <s v="Unknown"/>
    <x v="9"/>
    <m/>
    <s v="0"/>
  </r>
  <r>
    <s v="Oracle"/>
    <s v="SF Bay Area"/>
    <x v="0"/>
    <m/>
    <s v="0"/>
    <m/>
    <s v="0"/>
    <d v="2022-08-01T00:00:00"/>
    <m/>
    <s v="Post-IPO"/>
    <x v="4"/>
    <m/>
    <s v="0"/>
  </r>
  <r>
    <s v="Perceptive Automata"/>
    <s v="Boston"/>
    <x v="17"/>
    <m/>
    <s v="0"/>
    <n v="1"/>
    <n v="1"/>
    <d v="2022-08-01T00:00:00"/>
    <m/>
    <s v="Series A"/>
    <x v="4"/>
    <n v="20"/>
    <n v="20"/>
  </r>
  <r>
    <s v="Whereby"/>
    <s v="Oslo"/>
    <x v="0"/>
    <m/>
    <s v="0"/>
    <m/>
    <s v="0"/>
    <d v="2022-08-01T00:00:00"/>
    <m/>
    <s v="Series A"/>
    <x v="34"/>
    <n v="10"/>
    <n v="10"/>
  </r>
  <r>
    <s v="Metigy"/>
    <s v="Sydney"/>
    <x v="7"/>
    <n v="75"/>
    <n v="75"/>
    <n v="1"/>
    <n v="1"/>
    <d v="2022-07-31T00:00:00"/>
    <m/>
    <s v="Series B"/>
    <x v="1"/>
    <n v="18"/>
    <n v="18"/>
  </r>
  <r>
    <s v="Vee"/>
    <s v="Tel Aviv"/>
    <x v="14"/>
    <n v="16"/>
    <n v="16"/>
    <n v="0.32"/>
    <n v="0.32"/>
    <d v="2022-07-31T00:00:00"/>
    <m/>
    <s v="Seed"/>
    <x v="2"/>
    <n v="15"/>
    <n v="15"/>
  </r>
  <r>
    <s v="Gatherly"/>
    <s v="Atlanta"/>
    <x v="7"/>
    <m/>
    <s v="0"/>
    <n v="0.5"/>
    <n v="0.5"/>
    <d v="2022-07-31T00:00:00"/>
    <m/>
    <m/>
    <x v="4"/>
    <m/>
    <s v="0"/>
  </r>
  <r>
    <s v="Ola"/>
    <s v="Bengaluru"/>
    <x v="17"/>
    <n v="1000"/>
    <n v="1000"/>
    <m/>
    <s v="0"/>
    <d v="2022-07-29T00:00:00"/>
    <m/>
    <s v="Series J"/>
    <x v="0"/>
    <n v="5000"/>
    <n v="5000"/>
  </r>
  <r>
    <s v="Clearco"/>
    <s v="Toronto"/>
    <x v="3"/>
    <n v="125"/>
    <n v="125"/>
    <n v="0.25"/>
    <n v="0.25"/>
    <d v="2022-07-29T00:00:00"/>
    <m/>
    <s v="Series C"/>
    <x v="12"/>
    <n v="681"/>
    <n v="681"/>
  </r>
  <r>
    <s v="Imperfect Foods"/>
    <s v="SF Bay Area"/>
    <x v="12"/>
    <n v="50"/>
    <n v="50"/>
    <m/>
    <s v="0"/>
    <d v="2022-07-29T00:00:00"/>
    <m/>
    <s v="Series D"/>
    <x v="4"/>
    <n v="229"/>
    <n v="229"/>
  </r>
  <r>
    <s v="Shelf Engine"/>
    <s v="Seattle"/>
    <x v="12"/>
    <n v="43"/>
    <n v="43"/>
    <m/>
    <s v="0"/>
    <d v="2022-07-29T00:00:00"/>
    <m/>
    <s v="Series B"/>
    <x v="4"/>
    <n v="58"/>
    <n v="58"/>
  </r>
  <r>
    <s v="Quantcast"/>
    <s v="SF Bay Area"/>
    <x v="7"/>
    <n v="40"/>
    <n v="40"/>
    <n v="0.06"/>
    <n v="0.06"/>
    <d v="2022-07-29T00:00:00"/>
    <m/>
    <s v="Series C"/>
    <x v="4"/>
    <n v="65"/>
    <n v="65"/>
  </r>
  <r>
    <s v="Sherpa"/>
    <s v="Toronto"/>
    <x v="24"/>
    <n v="22"/>
    <n v="22"/>
    <m/>
    <s v="0"/>
    <d v="2022-07-29T00:00:00"/>
    <m/>
    <s v="Unknown"/>
    <x v="12"/>
    <n v="11"/>
    <n v="11"/>
  </r>
  <r>
    <s v="CoinFLEX"/>
    <s v="Victoria"/>
    <x v="16"/>
    <m/>
    <s v="0"/>
    <m/>
    <s v="0"/>
    <d v="2022-07-29T00:00:00"/>
    <m/>
    <s v="Unknown"/>
    <x v="25"/>
    <n v="11"/>
    <n v="11"/>
  </r>
  <r>
    <s v="MissFresh"/>
    <s v="Beijing"/>
    <x v="12"/>
    <m/>
    <s v="0"/>
    <m/>
    <s v="0"/>
    <d v="2022-07-29T00:00:00"/>
    <m/>
    <s v="Post-IPO"/>
    <x v="3"/>
    <n v="1700"/>
    <n v="1700"/>
  </r>
  <r>
    <s v="Yabonza"/>
    <s v="Sydney"/>
    <x v="11"/>
    <m/>
    <s v="0"/>
    <n v="1"/>
    <n v="1"/>
    <d v="2022-07-29T00:00:00"/>
    <m/>
    <s v="Unknown"/>
    <x v="1"/>
    <n v="6"/>
    <n v="6"/>
  </r>
  <r>
    <s v="Ribbon"/>
    <s v="New York City"/>
    <x v="11"/>
    <n v="136"/>
    <n v="136"/>
    <m/>
    <s v="0"/>
    <d v="2022-07-28T00:00:00"/>
    <m/>
    <s v="Series C"/>
    <x v="4"/>
    <n v="405"/>
    <n v="405"/>
  </r>
  <r>
    <s v="Career Karma"/>
    <s v="SF Bay Area"/>
    <x v="15"/>
    <n v="60"/>
    <n v="60"/>
    <n v="0.33"/>
    <n v="0.33"/>
    <d v="2022-07-28T00:00:00"/>
    <m/>
    <s v="Series B"/>
    <x v="4"/>
    <n v="51"/>
    <n v="51"/>
  </r>
  <r>
    <s v="Metromile"/>
    <s v="SF Bay Area"/>
    <x v="3"/>
    <n v="60"/>
    <n v="60"/>
    <n v="0.2"/>
    <n v="0.2"/>
    <d v="2022-07-28T00:00:00"/>
    <m/>
    <s v="Acquired"/>
    <x v="4"/>
    <n v="510"/>
    <n v="510"/>
  </r>
  <r>
    <s v="Laybuy"/>
    <s v="Auckland"/>
    <x v="3"/>
    <n v="45"/>
    <n v="45"/>
    <m/>
    <s v="0"/>
    <d v="2022-07-28T00:00:00"/>
    <m/>
    <s v="Post-IPO"/>
    <x v="38"/>
    <n v="130"/>
    <n v="130"/>
  </r>
  <r>
    <s v="Allbirds"/>
    <s v="SF Bay Area"/>
    <x v="5"/>
    <n v="23"/>
    <n v="23"/>
    <m/>
    <s v="0"/>
    <d v="2022-07-28T00:00:00"/>
    <m/>
    <s v="Post-IPO"/>
    <x v="4"/>
    <n v="202"/>
    <n v="202"/>
  </r>
  <r>
    <s v="TextNow"/>
    <s v="Waterloo"/>
    <x v="2"/>
    <n v="22"/>
    <n v="22"/>
    <m/>
    <s v="0"/>
    <d v="2022-07-28T00:00:00"/>
    <m/>
    <s v="Seed"/>
    <x v="12"/>
    <n v="1"/>
    <n v="1"/>
  </r>
  <r>
    <s v="2U"/>
    <s v="Washington D.C."/>
    <x v="15"/>
    <m/>
    <s v="0"/>
    <n v="0.2"/>
    <n v="0.2"/>
    <d v="2022-07-28T00:00:00"/>
    <m/>
    <s v="Post-IPO"/>
    <x v="4"/>
    <n v="426"/>
    <n v="426"/>
  </r>
  <r>
    <s v="Bikayi"/>
    <s v="Bengaluru"/>
    <x v="5"/>
    <m/>
    <s v="0"/>
    <m/>
    <s v="0"/>
    <d v="2022-07-28T00:00:00"/>
    <m/>
    <s v="Series A"/>
    <x v="0"/>
    <n v="12"/>
    <n v="12"/>
  </r>
  <r>
    <s v="Brainbase"/>
    <s v="Los Angeles"/>
    <x v="4"/>
    <m/>
    <s v="0"/>
    <m/>
    <s v="0"/>
    <d v="2022-07-28T00:00:00"/>
    <m/>
    <s v="Series A"/>
    <x v="4"/>
    <n v="12"/>
    <n v="12"/>
  </r>
  <r>
    <s v="Change.org"/>
    <s v="SF Bay Area"/>
    <x v="0"/>
    <m/>
    <s v="0"/>
    <n v="0.19"/>
    <n v="0.19"/>
    <d v="2022-07-28T00:00:00"/>
    <m/>
    <s v="Series D"/>
    <x v="4"/>
    <n v="72"/>
    <n v="72"/>
  </r>
  <r>
    <s v="Tapas Media"/>
    <s v="SF Bay Area"/>
    <x v="8"/>
    <m/>
    <s v="0"/>
    <m/>
    <s v="0"/>
    <d v="2022-07-28T00:00:00"/>
    <m/>
    <s v="Acquired"/>
    <x v="4"/>
    <n v="17"/>
    <n v="17"/>
  </r>
  <r>
    <s v="Turntide"/>
    <s v="SF Bay Area"/>
    <x v="25"/>
    <m/>
    <s v="0"/>
    <n v="0.2"/>
    <n v="0.2"/>
    <d v="2022-07-28T00:00:00"/>
    <m/>
    <s v="Unknown"/>
    <x v="4"/>
    <n v="491"/>
    <n v="491"/>
  </r>
  <r>
    <s v="Rivian"/>
    <s v="Detroit"/>
    <x v="17"/>
    <n v="840"/>
    <n v="840"/>
    <n v="0.06"/>
    <n v="0.06"/>
    <d v="2022-07-27T00:00:00"/>
    <m/>
    <s v="Post-IPO"/>
    <x v="4"/>
    <n v="10700"/>
    <n v="10700"/>
  </r>
  <r>
    <s v="Vox Media"/>
    <s v="Washington D.C."/>
    <x v="8"/>
    <n v="39"/>
    <n v="39"/>
    <n v="0.02"/>
    <n v="0.02"/>
    <d v="2022-07-27T00:00:00"/>
    <m/>
    <s v="Series F"/>
    <x v="4"/>
    <n v="307"/>
    <n v="307"/>
  </r>
  <r>
    <s v="Coinsquare"/>
    <s v="Toronto"/>
    <x v="16"/>
    <n v="30"/>
    <n v="30"/>
    <n v="0.24"/>
    <n v="0.24"/>
    <d v="2022-07-27T00:00:00"/>
    <m/>
    <s v="Unknown"/>
    <x v="12"/>
    <n v="98"/>
    <n v="98"/>
  </r>
  <r>
    <s v="Skai"/>
    <s v="Tel Aviv"/>
    <x v="7"/>
    <n v="30"/>
    <n v="30"/>
    <n v="0.04"/>
    <n v="0.04"/>
    <d v="2022-07-27T00:00:00"/>
    <m/>
    <s v="Series E"/>
    <x v="2"/>
    <n v="60"/>
    <n v="60"/>
  </r>
  <r>
    <s v="Shopify"/>
    <s v="Ottawa"/>
    <x v="5"/>
    <n v="1000"/>
    <n v="1000"/>
    <n v="0.1"/>
    <n v="0.1"/>
    <d v="2022-07-26T00:00:00"/>
    <m/>
    <s v="Post-IPO"/>
    <x v="12"/>
    <n v="122"/>
    <n v="122"/>
  </r>
  <r>
    <s v="McMakler"/>
    <s v="Berlin"/>
    <x v="11"/>
    <n v="90"/>
    <n v="90"/>
    <m/>
    <s v="0"/>
    <d v="2022-07-26T00:00:00"/>
    <m/>
    <s v="Unknown"/>
    <x v="16"/>
    <n v="214"/>
    <n v="214"/>
  </r>
  <r>
    <s v="Fiverr"/>
    <s v="Tel Aviv"/>
    <x v="0"/>
    <n v="60"/>
    <n v="60"/>
    <n v="0.08"/>
    <n v="0.08"/>
    <d v="2022-07-26T00:00:00"/>
    <m/>
    <s v="Post-IPO"/>
    <x v="2"/>
    <n v="111"/>
    <n v="111"/>
  </r>
  <r>
    <s v="InDebted"/>
    <s v="Sydney"/>
    <x v="3"/>
    <n v="40"/>
    <n v="40"/>
    <n v="0.17"/>
    <n v="0.17"/>
    <d v="2022-07-26T00:00:00"/>
    <m/>
    <s v="Series B"/>
    <x v="1"/>
    <n v="41"/>
    <n v="41"/>
  </r>
  <r>
    <s v="Outbrain"/>
    <s v="New York City"/>
    <x v="7"/>
    <n v="38"/>
    <n v="38"/>
    <n v="0.03"/>
    <n v="0.03"/>
    <d v="2022-07-26T00:00:00"/>
    <m/>
    <s v="Post-IPO"/>
    <x v="4"/>
    <n v="394"/>
    <n v="394"/>
  </r>
  <r>
    <s v="Dover"/>
    <s v="SF Bay Area"/>
    <x v="28"/>
    <n v="23"/>
    <n v="23"/>
    <n v="0.3"/>
    <n v="0.3"/>
    <d v="2022-07-26T00:00:00"/>
    <m/>
    <s v="Series A"/>
    <x v="4"/>
    <n v="22"/>
    <n v="22"/>
  </r>
  <r>
    <s v="Immutable"/>
    <s v="Sydney"/>
    <x v="16"/>
    <n v="20"/>
    <n v="20"/>
    <n v="0.06"/>
    <n v="0.06"/>
    <d v="2022-07-26T00:00:00"/>
    <m/>
    <s v="Series C"/>
    <x v="1"/>
    <n v="279"/>
    <n v="279"/>
  </r>
  <r>
    <s v="Zymergen"/>
    <s v="SF Bay Area"/>
    <x v="0"/>
    <n v="80"/>
    <n v="80"/>
    <m/>
    <s v="0"/>
    <d v="2022-07-25T00:00:00"/>
    <m/>
    <s v="Acquired"/>
    <x v="4"/>
    <n v="974"/>
    <n v="974"/>
  </r>
  <r>
    <s v="Pear Therapeutics "/>
    <s v="Boston"/>
    <x v="13"/>
    <n v="25"/>
    <n v="25"/>
    <n v="0.09"/>
    <n v="0.09"/>
    <d v="2022-07-25T00:00:00"/>
    <m/>
    <s v="Post-IPO"/>
    <x v="4"/>
    <n v="409"/>
    <n v="409"/>
  </r>
  <r>
    <s v=" Included Health"/>
    <s v="SF Bay Area"/>
    <x v="13"/>
    <m/>
    <s v="0"/>
    <n v="0.06"/>
    <n v="0.06"/>
    <d v="2022-07-25T00:00:00"/>
    <m/>
    <s v="Series E"/>
    <x v="4"/>
    <n v="272"/>
    <n v="272"/>
  </r>
  <r>
    <s v="Soluto"/>
    <s v="Tel Aviv"/>
    <x v="10"/>
    <n v="120"/>
    <n v="120"/>
    <n v="1"/>
    <n v="1"/>
    <d v="2022-07-24T00:00:00"/>
    <m/>
    <s v="Acquired"/>
    <x v="2"/>
    <n v="18"/>
    <n v="18"/>
  </r>
  <r>
    <s v="Eucalyptus"/>
    <s v="Sydney"/>
    <x v="13"/>
    <n v="50"/>
    <n v="50"/>
    <n v="0.2"/>
    <n v="0.2"/>
    <d v="2022-07-22T00:00:00"/>
    <m/>
    <s v="Series C"/>
    <x v="4"/>
    <n v="69"/>
    <n v="69"/>
  </r>
  <r>
    <s v="Workstream"/>
    <s v="SF Bay Area"/>
    <x v="14"/>
    <n v="45"/>
    <n v="45"/>
    <m/>
    <s v="0"/>
    <d v="2022-07-22T00:00:00"/>
    <m/>
    <s v="Series B"/>
    <x v="4"/>
    <n v="58"/>
    <n v="58"/>
  </r>
  <r>
    <s v="Quanto"/>
    <s v="Sao Paulo"/>
    <x v="3"/>
    <n v="28"/>
    <n v="28"/>
    <n v="0.22"/>
    <n v="0.22"/>
    <d v="2022-07-22T00:00:00"/>
    <m/>
    <s v="Series A"/>
    <x v="5"/>
    <n v="15"/>
    <n v="15"/>
  </r>
  <r>
    <s v="Clarify Health"/>
    <s v="SF Bay Area"/>
    <x v="13"/>
    <n v="15"/>
    <n v="15"/>
    <n v="0.05"/>
    <n v="0.05"/>
    <d v="2022-07-22T00:00:00"/>
    <m/>
    <s v="Series D"/>
    <x v="4"/>
    <n v="328"/>
    <n v="328"/>
  </r>
  <r>
    <s v="Arete"/>
    <s v="Miami"/>
    <x v="19"/>
    <m/>
    <s v="0"/>
    <m/>
    <s v="0"/>
    <d v="2022-07-22T00:00:00"/>
    <m/>
    <s v="Unknown"/>
    <x v="4"/>
    <m/>
    <s v="0"/>
  </r>
  <r>
    <s v="Boosted Commerce"/>
    <s v="Los Angeles"/>
    <x v="5"/>
    <m/>
    <s v="0"/>
    <n v="0.05"/>
    <n v="0.05"/>
    <d v="2022-07-22T00:00:00"/>
    <m/>
    <s v="Series B"/>
    <x v="4"/>
    <n v="137"/>
    <n v="137"/>
  </r>
  <r>
    <s v="Owlet"/>
    <s v="Lehi"/>
    <x v="13"/>
    <m/>
    <s v="0"/>
    <m/>
    <s v="0"/>
    <d v="2022-07-22T00:00:00"/>
    <m/>
    <s v="Post-IPO"/>
    <x v="4"/>
    <n v="178"/>
    <n v="178"/>
  </r>
  <r>
    <s v="People.ai"/>
    <s v="SF Bay Area"/>
    <x v="4"/>
    <m/>
    <s v="0"/>
    <m/>
    <s v="0"/>
    <d v="2022-07-22T00:00:00"/>
    <m/>
    <s v="Series D"/>
    <x v="4"/>
    <n v="200"/>
    <n v="200"/>
  </r>
  <r>
    <s v="Wizeline"/>
    <s v="SF Bay Area"/>
    <x v="18"/>
    <m/>
    <s v="0"/>
    <m/>
    <s v="0"/>
    <d v="2022-07-22T00:00:00"/>
    <m/>
    <s v="Acquired"/>
    <x v="4"/>
    <n v="62"/>
    <n v="62"/>
  </r>
  <r>
    <s v="Blockchain.com"/>
    <s v="London"/>
    <x v="16"/>
    <n v="150"/>
    <n v="150"/>
    <n v="0.25"/>
    <n v="0.25"/>
    <d v="2022-07-21T00:00:00"/>
    <m/>
    <s v="Series D"/>
    <x v="9"/>
    <n v="490"/>
    <n v="490"/>
  </r>
  <r>
    <s v="Callisto Media"/>
    <s v="SF Bay Area"/>
    <x v="8"/>
    <n v="140"/>
    <n v="140"/>
    <n v="0.35"/>
    <n v="0.35"/>
    <d v="2022-07-21T00:00:00"/>
    <m/>
    <s v="Series D"/>
    <x v="4"/>
    <m/>
    <s v="0"/>
  </r>
  <r>
    <s v="AppGate"/>
    <s v="Miami"/>
    <x v="19"/>
    <n v="130"/>
    <n v="130"/>
    <n v="0.22"/>
    <n v="0.22"/>
    <d v="2022-07-21T00:00:00"/>
    <m/>
    <s v="Post-IPO"/>
    <x v="4"/>
    <m/>
    <s v="0"/>
  </r>
  <r>
    <s v="WHOOP"/>
    <s v="Boston"/>
    <x v="23"/>
    <n v="95"/>
    <n v="95"/>
    <n v="0.15"/>
    <n v="0.15"/>
    <d v="2022-07-21T00:00:00"/>
    <m/>
    <s v="Series F"/>
    <x v="4"/>
    <n v="404"/>
    <n v="404"/>
  </r>
  <r>
    <s v="Rad Power Bikes"/>
    <s v="Seattle"/>
    <x v="17"/>
    <n v="63"/>
    <n v="63"/>
    <n v="0.1"/>
    <n v="0.1"/>
    <d v="2022-07-21T00:00:00"/>
    <m/>
    <s v="Series D"/>
    <x v="4"/>
    <n v="329"/>
    <n v="329"/>
  </r>
  <r>
    <s v="Lunchbox"/>
    <s v="New York City"/>
    <x v="12"/>
    <n v="60"/>
    <n v="60"/>
    <n v="0.33"/>
    <n v="0.33"/>
    <d v="2022-07-21T00:00:00"/>
    <m/>
    <s v="Series B"/>
    <x v="4"/>
    <n v="72"/>
    <n v="72"/>
  </r>
  <r>
    <s v="RealSelf"/>
    <s v="Seattle"/>
    <x v="13"/>
    <n v="11"/>
    <n v="11"/>
    <n v="0.05"/>
    <n v="0.05"/>
    <d v="2022-07-21T00:00:00"/>
    <m/>
    <s v="Series B"/>
    <x v="4"/>
    <n v="42"/>
    <n v="42"/>
  </r>
  <r>
    <s v="98point6"/>
    <s v="Seattle"/>
    <x v="13"/>
    <m/>
    <s v="0"/>
    <n v="0.1"/>
    <n v="0.1"/>
    <d v="2022-07-21T00:00:00"/>
    <m/>
    <s v="Series E"/>
    <x v="4"/>
    <n v="247"/>
    <n v="247"/>
  </r>
  <r>
    <s v="Catalyst"/>
    <s v="New York City"/>
    <x v="10"/>
    <m/>
    <s v="0"/>
    <m/>
    <s v="0"/>
    <d v="2022-07-21T00:00:00"/>
    <m/>
    <s v="Series B"/>
    <x v="4"/>
    <n v="45"/>
    <n v="45"/>
  </r>
  <r>
    <s v="InVision"/>
    <s v="New York City"/>
    <x v="18"/>
    <m/>
    <s v="0"/>
    <n v="0.5"/>
    <n v="0.5"/>
    <d v="2022-07-21T00:00:00"/>
    <m/>
    <s v="Series F"/>
    <x v="4"/>
    <n v="356"/>
    <n v="356"/>
  </r>
  <r>
    <s v="Mural"/>
    <s v="SF Bay Area"/>
    <x v="18"/>
    <m/>
    <s v="0"/>
    <m/>
    <s v="0"/>
    <d v="2022-07-21T00:00:00"/>
    <m/>
    <s v="Series C"/>
    <x v="4"/>
    <n v="192"/>
    <n v="192"/>
  </r>
  <r>
    <s v="Smarsh"/>
    <s v="Portland"/>
    <x v="0"/>
    <m/>
    <s v="0"/>
    <m/>
    <s v="0"/>
    <d v="2022-07-21T00:00:00"/>
    <m/>
    <s v="Private Equity"/>
    <x v="4"/>
    <m/>
    <s v="0"/>
  </r>
  <r>
    <s v="Just Eat Takeaway"/>
    <s v="Amsterdam"/>
    <x v="12"/>
    <n v="390"/>
    <n v="390"/>
    <m/>
    <s v="0"/>
    <d v="2022-07-20T00:00:00"/>
    <m/>
    <s v="Post-IPO"/>
    <x v="18"/>
    <n v="2800"/>
    <n v="2800"/>
  </r>
  <r>
    <s v="Flyhomes"/>
    <s v="Seattle"/>
    <x v="11"/>
    <n v="200"/>
    <n v="200"/>
    <n v="0.2"/>
    <n v="0.2"/>
    <d v="2022-07-20T00:00:00"/>
    <m/>
    <s v="Series C"/>
    <x v="4"/>
    <n v="310"/>
    <n v="310"/>
  </r>
  <r>
    <s v="Varo"/>
    <s v="SF Bay Area"/>
    <x v="3"/>
    <n v="75"/>
    <n v="75"/>
    <m/>
    <s v="0"/>
    <d v="2022-07-20T00:00:00"/>
    <m/>
    <s v="Series E"/>
    <x v="4"/>
    <n v="992"/>
    <n v="992"/>
  </r>
  <r>
    <s v="BlueStacks"/>
    <s v="SF Bay Area"/>
    <x v="0"/>
    <n v="60"/>
    <n v="60"/>
    <m/>
    <s v="0"/>
    <d v="2022-07-20T00:00:00"/>
    <m/>
    <s v="Series C"/>
    <x v="4"/>
    <n v="48"/>
    <n v="48"/>
  </r>
  <r>
    <s v="Lyft"/>
    <s v="SF Bay Area"/>
    <x v="17"/>
    <n v="60"/>
    <n v="60"/>
    <n v="0.02"/>
    <n v="0.02"/>
    <d v="2022-07-20T00:00:00"/>
    <m/>
    <s v="Post-IPO"/>
    <x v="4"/>
    <n v="4900"/>
    <n v="4900"/>
  </r>
  <r>
    <s v="Introhive"/>
    <s v="Ferdericton"/>
    <x v="4"/>
    <n v="57"/>
    <n v="57"/>
    <n v="0.16"/>
    <n v="0.16"/>
    <d v="2022-07-20T00:00:00"/>
    <m/>
    <s v="Series C"/>
    <x v="12"/>
    <n v="125"/>
    <n v="125"/>
  </r>
  <r>
    <s v="Zencity"/>
    <s v="Tel Aviv"/>
    <x v="0"/>
    <n v="30"/>
    <n v="30"/>
    <n v="0.2"/>
    <n v="0.2"/>
    <d v="2022-07-20T00:00:00"/>
    <m/>
    <s v="Unknown"/>
    <x v="2"/>
    <n v="51"/>
    <n v="51"/>
  </r>
  <r>
    <s v="Splice"/>
    <s v="New York City"/>
    <x v="8"/>
    <n v="23"/>
    <n v="23"/>
    <m/>
    <s v="0"/>
    <d v="2022-07-20T00:00:00"/>
    <m/>
    <s v="Series D"/>
    <x v="4"/>
    <n v="159"/>
    <n v="159"/>
  </r>
  <r>
    <s v="Forma.ai"/>
    <s v="Toronto"/>
    <x v="4"/>
    <n v="15"/>
    <n v="15"/>
    <n v="0.09"/>
    <n v="0.09"/>
    <d v="2022-07-20T00:00:00"/>
    <m/>
    <s v="Series B"/>
    <x v="12"/>
    <n v="58"/>
    <n v="58"/>
  </r>
  <r>
    <s v="Arc"/>
    <s v="SF Bay Area"/>
    <x v="14"/>
    <n v="13"/>
    <n v="13"/>
    <m/>
    <s v="0"/>
    <d v="2022-07-20T00:00:00"/>
    <m/>
    <s v="Seed"/>
    <x v="4"/>
    <n v="1"/>
    <n v="1"/>
  </r>
  <r>
    <s v="Invitae"/>
    <s v="SF Bay Area"/>
    <x v="13"/>
    <n v="1000"/>
    <n v="1000"/>
    <m/>
    <s v="0"/>
    <d v="2022-07-19T00:00:00"/>
    <m/>
    <s v="Post-IPO"/>
    <x v="4"/>
    <n v="2000"/>
    <n v="2000"/>
  </r>
  <r>
    <s v="Olive"/>
    <s v="Columbus"/>
    <x v="13"/>
    <n v="450"/>
    <n v="450"/>
    <n v="0.31"/>
    <n v="0.31"/>
    <d v="2022-07-19T00:00:00"/>
    <m/>
    <s v="Series H"/>
    <x v="4"/>
    <n v="856"/>
    <n v="856"/>
  </r>
  <r>
    <s v="M1"/>
    <s v="Chicago"/>
    <x v="3"/>
    <n v="38"/>
    <n v="38"/>
    <m/>
    <s v="0"/>
    <d v="2022-07-19T00:00:00"/>
    <m/>
    <s v="Series E"/>
    <x v="4"/>
    <n v="323"/>
    <n v="323"/>
  </r>
  <r>
    <s v="SellerX"/>
    <s v="Berlin"/>
    <x v="5"/>
    <n v="28"/>
    <n v="28"/>
    <m/>
    <s v="0"/>
    <d v="2022-07-19T00:00:00"/>
    <m/>
    <s v="Unknown"/>
    <x v="16"/>
    <n v="766"/>
    <n v="766"/>
  </r>
  <r>
    <s v="Stint"/>
    <s v="London"/>
    <x v="14"/>
    <n v="28"/>
    <n v="28"/>
    <n v="0.2"/>
    <n v="0.2"/>
    <d v="2022-07-19T00:00:00"/>
    <m/>
    <s v="Unknown"/>
    <x v="9"/>
    <m/>
    <s v="0"/>
  </r>
  <r>
    <s v="Capsule"/>
    <s v="New York City"/>
    <x v="13"/>
    <m/>
    <s v="0"/>
    <n v="0.13"/>
    <n v="0.13"/>
    <d v="2022-07-19T00:00:00"/>
    <m/>
    <s v="Series D"/>
    <x v="4"/>
    <n v="570"/>
    <n v="570"/>
  </r>
  <r>
    <s v="PACT Pharma"/>
    <s v="SF Bay Area"/>
    <x v="13"/>
    <n v="94"/>
    <n v="94"/>
    <m/>
    <s v="0"/>
    <d v="2022-07-18T00:00:00"/>
    <m/>
    <s v="Series C"/>
    <x v="4"/>
    <n v="200"/>
    <n v="200"/>
  </r>
  <r>
    <s v="Gemini"/>
    <s v="New York City"/>
    <x v="16"/>
    <n v="68"/>
    <n v="68"/>
    <n v="7.0000000000000007E-2"/>
    <n v="7.0000000000000007E-2"/>
    <d v="2022-07-18T00:00:00"/>
    <m/>
    <s v="Unknown"/>
    <x v="4"/>
    <n v="423"/>
    <n v="423"/>
  </r>
  <r>
    <s v="Lusha"/>
    <s v="New York City"/>
    <x v="7"/>
    <n v="30"/>
    <n v="30"/>
    <n v="0.1"/>
    <n v="0.1"/>
    <d v="2022-07-18T00:00:00"/>
    <m/>
    <s v="Series B"/>
    <x v="4"/>
    <n v="245"/>
    <n v="245"/>
  </r>
  <r>
    <s v="Elemy"/>
    <s v="SF Bay Area"/>
    <x v="13"/>
    <m/>
    <s v="0"/>
    <m/>
    <s v="0"/>
    <d v="2022-07-18T00:00:00"/>
    <m/>
    <s v="Series B"/>
    <x v="4"/>
    <n v="323"/>
    <n v="323"/>
  </r>
  <r>
    <s v="Freshly"/>
    <s v="New York City"/>
    <x v="12"/>
    <m/>
    <s v="0"/>
    <n v="0.25"/>
    <n v="0.25"/>
    <d v="2022-07-18T00:00:00"/>
    <m/>
    <s v="Acquired"/>
    <x v="4"/>
    <n v="107"/>
    <n v="107"/>
  </r>
  <r>
    <s v="Hydrow"/>
    <s v="Boston"/>
    <x v="23"/>
    <m/>
    <s v="0"/>
    <n v="0.35"/>
    <n v="0.35"/>
    <d v="2022-07-18T00:00:00"/>
    <m/>
    <s v="Series D"/>
    <x v="4"/>
    <n v="269"/>
    <n v="269"/>
  </r>
  <r>
    <s v="TikTok"/>
    <s v="Los Angeles"/>
    <x v="2"/>
    <m/>
    <s v="0"/>
    <m/>
    <s v="0"/>
    <d v="2022-07-18T00:00:00"/>
    <m/>
    <s v="Acquired"/>
    <x v="4"/>
    <m/>
    <s v="0"/>
  </r>
  <r>
    <s v="Vimeo"/>
    <s v="New York City"/>
    <x v="2"/>
    <m/>
    <s v="0"/>
    <n v="0.06"/>
    <n v="0.06"/>
    <d v="2022-07-18T00:00:00"/>
    <m/>
    <s v="Post-IPO"/>
    <x v="4"/>
    <n v="450"/>
    <n v="450"/>
  </r>
  <r>
    <s v="Bright Money"/>
    <s v="Bengaluru"/>
    <x v="3"/>
    <n v="100"/>
    <n v="100"/>
    <n v="0.5"/>
    <n v="0.5"/>
    <d v="2022-07-15T00:00:00"/>
    <m/>
    <s v="Series A"/>
    <x v="0"/>
    <n v="31"/>
    <n v="31"/>
  </r>
  <r>
    <s v="Project44"/>
    <s v="Chicago"/>
    <x v="6"/>
    <n v="63"/>
    <n v="63"/>
    <n v="0.05"/>
    <n v="0.05"/>
    <d v="2022-07-15T00:00:00"/>
    <m/>
    <s v="Unknown"/>
    <x v="4"/>
    <n v="817"/>
    <n v="817"/>
  </r>
  <r>
    <s v="Heroes"/>
    <s v="London"/>
    <x v="5"/>
    <n v="24"/>
    <n v="24"/>
    <n v="0.2"/>
    <n v="0.2"/>
    <d v="2022-07-15T00:00:00"/>
    <m/>
    <s v="Unknown"/>
    <x v="4"/>
    <n v="265"/>
    <n v="265"/>
  </r>
  <r>
    <s v="Aspire"/>
    <s v="SF Bay Area"/>
    <x v="7"/>
    <n v="23"/>
    <n v="23"/>
    <m/>
    <s v="0"/>
    <d v="2022-07-15T00:00:00"/>
    <m/>
    <s v="Series A"/>
    <x v="4"/>
    <n v="27"/>
    <n v="27"/>
  </r>
  <r>
    <s v="StyleSeat"/>
    <s v="SF Bay Area"/>
    <x v="2"/>
    <m/>
    <s v="0"/>
    <n v="0.17"/>
    <n v="0.17"/>
    <d v="2022-07-15T00:00:00"/>
    <m/>
    <s v="Series C"/>
    <x v="4"/>
    <n v="40"/>
    <n v="40"/>
  </r>
  <r>
    <s v="Zego"/>
    <s v="London"/>
    <x v="3"/>
    <n v="85"/>
    <n v="85"/>
    <n v="0.17"/>
    <n v="0.17"/>
    <d v="2022-07-14T00:00:00"/>
    <m/>
    <s v="Series C"/>
    <x v="9"/>
    <n v="202"/>
    <n v="202"/>
  </r>
  <r>
    <s v="The Mom Project"/>
    <s v="Chicago"/>
    <x v="14"/>
    <n v="54"/>
    <n v="54"/>
    <n v="0.15"/>
    <n v="0.15"/>
    <d v="2022-07-14T00:00:00"/>
    <m/>
    <s v="Series C"/>
    <x v="4"/>
    <n v="115"/>
    <n v="115"/>
  </r>
  <r>
    <s v="Unstoppable Domains"/>
    <s v="SF Bay Area"/>
    <x v="16"/>
    <n v="42"/>
    <n v="42"/>
    <n v="0.25"/>
    <n v="0.25"/>
    <d v="2022-07-14T00:00:00"/>
    <m/>
    <s v="Series B"/>
    <x v="4"/>
    <n v="7"/>
    <n v="7"/>
  </r>
  <r>
    <s v="Kiavi"/>
    <s v="SF Bay Area"/>
    <x v="11"/>
    <n v="39"/>
    <n v="39"/>
    <n v="7.0000000000000007E-2"/>
    <n v="7.0000000000000007E-2"/>
    <d v="2022-07-14T00:00:00"/>
    <m/>
    <s v="Series E"/>
    <x v="4"/>
    <n v="240"/>
    <n v="240"/>
  </r>
  <r>
    <s v="Alto Pharmacy"/>
    <s v="SF Bay Area"/>
    <x v="13"/>
    <m/>
    <s v="0"/>
    <m/>
    <s v="0"/>
    <d v="2022-07-14T00:00:00"/>
    <m/>
    <s v="Series E"/>
    <x v="4"/>
    <n v="560"/>
    <n v="560"/>
  </r>
  <r>
    <s v="Cosuno"/>
    <s v="Berlin"/>
    <x v="20"/>
    <m/>
    <s v="0"/>
    <m/>
    <s v="0"/>
    <d v="2022-07-14T00:00:00"/>
    <m/>
    <s v="Series B"/>
    <x v="16"/>
    <n v="45"/>
    <n v="45"/>
  </r>
  <r>
    <s v="OpenSea"/>
    <s v="New York City"/>
    <x v="16"/>
    <m/>
    <s v="0"/>
    <n v="0.2"/>
    <n v="0.2"/>
    <d v="2022-07-14T00:00:00"/>
    <m/>
    <s v="Series C"/>
    <x v="4"/>
    <n v="427"/>
    <n v="427"/>
  </r>
  <r>
    <s v="Wave"/>
    <s v="Dakar"/>
    <x v="3"/>
    <n v="300"/>
    <n v="300"/>
    <n v="0.15"/>
    <n v="0.15"/>
    <d v="2022-07-13T00:00:00"/>
    <m/>
    <s v="Series A"/>
    <x v="45"/>
    <n v="292"/>
    <n v="292"/>
  </r>
  <r>
    <s v="Tonal"/>
    <s v="SF Bay Area"/>
    <x v="23"/>
    <n v="262"/>
    <n v="262"/>
    <n v="0.35"/>
    <n v="0.35"/>
    <d v="2022-07-13T00:00:00"/>
    <m/>
    <s v="Series E"/>
    <x v="4"/>
    <n v="450"/>
    <n v="450"/>
  </r>
  <r>
    <s v="Fabric"/>
    <s v="New York City"/>
    <x v="6"/>
    <n v="120"/>
    <n v="120"/>
    <n v="0.4"/>
    <n v="0.4"/>
    <d v="2022-07-13T00:00:00"/>
    <m/>
    <s v="Series C"/>
    <x v="4"/>
    <n v="336"/>
    <n v="336"/>
  </r>
  <r>
    <s v="Bryter"/>
    <s v="Berlin"/>
    <x v="18"/>
    <n v="100"/>
    <n v="100"/>
    <n v="0.3"/>
    <n v="0.3"/>
    <d v="2022-07-13T00:00:00"/>
    <m/>
    <s v="Series B"/>
    <x v="16"/>
    <n v="89"/>
    <n v="89"/>
  </r>
  <r>
    <s v="ChowNow"/>
    <s v="Los Angeles"/>
    <x v="12"/>
    <n v="100"/>
    <n v="100"/>
    <n v="0.2"/>
    <n v="0.2"/>
    <d v="2022-07-13T00:00:00"/>
    <m/>
    <s v="Series C"/>
    <x v="4"/>
    <n v="64"/>
    <n v="64"/>
  </r>
  <r>
    <s v="Involves"/>
    <s v="FlorianÃ³polis"/>
    <x v="5"/>
    <n v="70"/>
    <n v="70"/>
    <n v="0.18"/>
    <n v="0.18"/>
    <d v="2022-07-13T00:00:00"/>
    <m/>
    <s v="Unknown"/>
    <x v="5"/>
    <n v="23"/>
    <n v="23"/>
  </r>
  <r>
    <s v="100 Thieves"/>
    <s v="Los Angeles"/>
    <x v="2"/>
    <n v="12"/>
    <n v="12"/>
    <m/>
    <s v="0"/>
    <d v="2022-07-13T00:00:00"/>
    <m/>
    <s v="Series C"/>
    <x v="4"/>
    <n v="120"/>
    <n v="120"/>
  </r>
  <r>
    <s v="Nuro"/>
    <s v="SF Bay Area"/>
    <x v="17"/>
    <n v="7"/>
    <n v="7"/>
    <m/>
    <s v="0"/>
    <d v="2022-07-13T00:00:00"/>
    <m/>
    <s v="Series D"/>
    <x v="4"/>
    <n v="2100"/>
    <n v="2100"/>
  </r>
  <r>
    <s v="Arrival"/>
    <s v="London"/>
    <x v="17"/>
    <m/>
    <s v="0"/>
    <n v="0.3"/>
    <n v="0.3"/>
    <d v="2022-07-13T00:00:00"/>
    <m/>
    <s v="Post-IPO"/>
    <x v="9"/>
    <n v="629"/>
    <n v="629"/>
  </r>
  <r>
    <s v="CircleUp"/>
    <s v="SF Bay Area"/>
    <x v="3"/>
    <m/>
    <s v="0"/>
    <m/>
    <s v="0"/>
    <d v="2022-07-13T00:00:00"/>
    <m/>
    <s v="Series C"/>
    <x v="4"/>
    <n v="53"/>
    <n v="53"/>
  </r>
  <r>
    <s v="Papa"/>
    <s v="Miami"/>
    <x v="0"/>
    <m/>
    <s v="0"/>
    <n v="0.15"/>
    <n v="0.15"/>
    <d v="2022-07-13T00:00:00"/>
    <m/>
    <s v="Series D"/>
    <x v="4"/>
    <n v="241"/>
    <n v="241"/>
  </r>
  <r>
    <s v="Gopuff"/>
    <s v="Philadelphia"/>
    <x v="12"/>
    <n v="1500"/>
    <n v="1500"/>
    <n v="0.1"/>
    <n v="0.1"/>
    <d v="2022-07-12T00:00:00"/>
    <m/>
    <s v="Series H"/>
    <x v="4"/>
    <n v="3400"/>
    <n v="3400"/>
  </r>
  <r>
    <s v="Fraazo"/>
    <s v="Mumbai"/>
    <x v="12"/>
    <n v="150"/>
    <n v="150"/>
    <m/>
    <s v="0"/>
    <d v="2022-07-12T00:00:00"/>
    <m/>
    <s v="Series B"/>
    <x v="0"/>
    <n v="63"/>
    <n v="63"/>
  </r>
  <r>
    <s v="Babylon"/>
    <s v="London"/>
    <x v="13"/>
    <n v="100"/>
    <n v="100"/>
    <m/>
    <s v="0"/>
    <d v="2022-07-12T00:00:00"/>
    <m/>
    <s v="Post-IPO"/>
    <x v="9"/>
    <n v="1100"/>
    <n v="1100"/>
  </r>
  <r>
    <s v="Hubilo"/>
    <s v="SF Bay Area"/>
    <x v="7"/>
    <n v="45"/>
    <n v="45"/>
    <n v="0.12"/>
    <n v="0.12"/>
    <d v="2022-07-12T00:00:00"/>
    <m/>
    <s v="Series B"/>
    <x v="4"/>
    <n v="153"/>
    <n v="153"/>
  </r>
  <r>
    <s v="Airlift"/>
    <s v="Lahore"/>
    <x v="6"/>
    <m/>
    <s v="0"/>
    <n v="1"/>
    <n v="1"/>
    <d v="2022-07-12T00:00:00"/>
    <m/>
    <s v="Series B"/>
    <x v="46"/>
    <n v="109"/>
    <n v="109"/>
  </r>
  <r>
    <s v="Microsoft"/>
    <s v="Seattle"/>
    <x v="0"/>
    <m/>
    <s v="0"/>
    <m/>
    <s v="0"/>
    <d v="2022-07-12T00:00:00"/>
    <m/>
    <s v="Post-IPO"/>
    <x v="4"/>
    <n v="1"/>
    <n v="1"/>
  </r>
  <r>
    <s v="Spring"/>
    <s v="SF Bay Area"/>
    <x v="5"/>
    <m/>
    <s v="0"/>
    <m/>
    <s v="0"/>
    <d v="2022-07-12T00:00:00"/>
    <m/>
    <s v="Unknown"/>
    <x v="4"/>
    <n v="61"/>
    <n v="61"/>
  </r>
  <r>
    <s v="Hopin"/>
    <s v="London"/>
    <x v="0"/>
    <n v="242"/>
    <n v="242"/>
    <n v="0.28999999999999998"/>
    <n v="0.28999999999999998"/>
    <d v="2022-07-11T00:00:00"/>
    <m/>
    <s v="Series D"/>
    <x v="9"/>
    <n v="1000"/>
    <n v="1000"/>
  </r>
  <r>
    <s v="Alice"/>
    <s v="Sao Paulo"/>
    <x v="13"/>
    <n v="63"/>
    <n v="63"/>
    <m/>
    <s v="0"/>
    <d v="2022-07-11T00:00:00"/>
    <m/>
    <s v="Series C"/>
    <x v="5"/>
    <n v="174"/>
    <n v="174"/>
  </r>
  <r>
    <s v="SundaySky"/>
    <s v="New York City"/>
    <x v="7"/>
    <n v="24"/>
    <n v="24"/>
    <n v="0.13"/>
    <n v="0.13"/>
    <d v="2022-07-11T00:00:00"/>
    <m/>
    <s v="Series D"/>
    <x v="4"/>
    <n v="74"/>
    <n v="74"/>
  </r>
  <r>
    <s v="Apeel Sciences"/>
    <s v="Santa Barbara"/>
    <x v="12"/>
    <m/>
    <s v="0"/>
    <m/>
    <s v="0"/>
    <d v="2022-07-11T00:00:00"/>
    <m/>
    <s v="Series E"/>
    <x v="4"/>
    <n v="640"/>
    <n v="640"/>
  </r>
  <r>
    <s v="Forward"/>
    <s v="SF Bay Area"/>
    <x v="13"/>
    <m/>
    <s v="0"/>
    <n v="0.05"/>
    <n v="0.05"/>
    <d v="2022-07-11T00:00:00"/>
    <m/>
    <s v="Series D"/>
    <x v="4"/>
    <n v="225"/>
    <n v="225"/>
  </r>
  <r>
    <s v="Ignite"/>
    <s v="SF Bay Area"/>
    <x v="16"/>
    <m/>
    <s v="0"/>
    <n v="0.5"/>
    <n v="0.5"/>
    <d v="2022-07-11T00:00:00"/>
    <m/>
    <s v="Series A"/>
    <x v="4"/>
    <n v="9"/>
    <n v="9"/>
  </r>
  <r>
    <s v="Nextbite"/>
    <s v="Denver"/>
    <x v="12"/>
    <m/>
    <s v="0"/>
    <m/>
    <s v="0"/>
    <d v="2022-07-09T00:00:00"/>
    <m/>
    <s v="Series C"/>
    <x v="4"/>
    <n v="150"/>
    <n v="150"/>
  </r>
  <r>
    <s v="PuduTech"/>
    <s v="Shenzen"/>
    <x v="0"/>
    <n v="1500"/>
    <n v="1500"/>
    <m/>
    <s v="0"/>
    <d v="2022-07-08T00:00:00"/>
    <m/>
    <s v="Series C"/>
    <x v="3"/>
    <n v="184"/>
    <n v="184"/>
  </r>
  <r>
    <s v="Butler Hospitality"/>
    <s v="New York City"/>
    <x v="12"/>
    <n v="1000"/>
    <n v="1000"/>
    <n v="1"/>
    <n v="1"/>
    <d v="2022-07-08T00:00:00"/>
    <m/>
    <s v="Series B"/>
    <x v="4"/>
    <n v="50"/>
    <n v="50"/>
  </r>
  <r>
    <s v="Calibrate"/>
    <s v="New York City"/>
    <x v="13"/>
    <n v="156"/>
    <n v="156"/>
    <n v="0.24"/>
    <n v="0.24"/>
    <d v="2022-07-08T00:00:00"/>
    <m/>
    <s v="Series B"/>
    <x v="4"/>
    <n v="127"/>
    <n v="127"/>
  </r>
  <r>
    <s v="NextRoll"/>
    <s v="SF Bay Area"/>
    <x v="7"/>
    <m/>
    <s v="0"/>
    <n v="0.03"/>
    <n v="0.03"/>
    <d v="2022-07-08T00:00:00"/>
    <m/>
    <s v="Unknown"/>
    <x v="4"/>
    <n v="108"/>
    <n v="108"/>
  </r>
  <r>
    <s v="Argo AI"/>
    <s v="Pittsburgh"/>
    <x v="17"/>
    <n v="150"/>
    <n v="150"/>
    <n v="0.05"/>
    <n v="0.05"/>
    <d v="2022-07-07T00:00:00"/>
    <m/>
    <s v="Unknown"/>
    <x v="4"/>
    <n v="3600"/>
    <n v="3600"/>
  </r>
  <r>
    <s v="Next Insurance"/>
    <s v="SF Bay Area"/>
    <x v="3"/>
    <n v="150"/>
    <n v="150"/>
    <n v="0.17"/>
    <n v="0.17"/>
    <d v="2022-07-07T00:00:00"/>
    <m/>
    <s v="Series E"/>
    <x v="4"/>
    <n v="881"/>
    <n v="881"/>
  </r>
  <r>
    <s v="Adwerx"/>
    <s v="Durham"/>
    <x v="7"/>
    <n v="40"/>
    <n v="40"/>
    <m/>
    <s v="0"/>
    <d v="2022-07-07T00:00:00"/>
    <m/>
    <s v="Unknown"/>
    <x v="4"/>
    <n v="20"/>
    <n v="20"/>
  </r>
  <r>
    <s v="Emotive"/>
    <s v="Los Angeles"/>
    <x v="7"/>
    <n v="30"/>
    <n v="30"/>
    <n v="0.18"/>
    <n v="0.18"/>
    <d v="2022-07-07T00:00:00"/>
    <m/>
    <s v="Series B"/>
    <x v="4"/>
    <n v="78"/>
    <n v="78"/>
  </r>
  <r>
    <s v="Cedar"/>
    <s v="New York City"/>
    <x v="13"/>
    <m/>
    <s v="0"/>
    <n v="0.24"/>
    <n v="0.24"/>
    <d v="2022-07-07T00:00:00"/>
    <m/>
    <s v="Series D"/>
    <x v="4"/>
    <n v="351"/>
    <n v="351"/>
  </r>
  <r>
    <s v="Twitter"/>
    <s v="SF Bay Area"/>
    <x v="2"/>
    <m/>
    <s v="0"/>
    <m/>
    <s v="0"/>
    <d v="2022-07-07T00:00:00"/>
    <m/>
    <s v="Post-IPO"/>
    <x v="4"/>
    <n v="5700"/>
    <n v="5700"/>
  </r>
  <r>
    <s v="Remote"/>
    <s v="SF Bay Area"/>
    <x v="14"/>
    <n v="100"/>
    <n v="100"/>
    <n v="0.09"/>
    <n v="0.09"/>
    <d v="2022-07-06T00:00:00"/>
    <m/>
    <s v="Series C"/>
    <x v="4"/>
    <n v="496"/>
    <n v="496"/>
  </r>
  <r>
    <s v="Shopify"/>
    <s v="Ottawa"/>
    <x v="5"/>
    <n v="50"/>
    <n v="50"/>
    <m/>
    <s v="0"/>
    <d v="2022-07-06T00:00:00"/>
    <m/>
    <s v="Post-IPO"/>
    <x v="12"/>
    <n v="122"/>
    <n v="122"/>
  </r>
  <r>
    <s v="Anodot"/>
    <s v="Tel Aviv"/>
    <x v="21"/>
    <n v="35"/>
    <n v="35"/>
    <n v="0.27"/>
    <n v="0.27"/>
    <d v="2022-07-06T00:00:00"/>
    <m/>
    <s v="Series C"/>
    <x v="4"/>
    <n v="64"/>
    <n v="64"/>
  </r>
  <r>
    <s v="SQream"/>
    <s v="New York City"/>
    <x v="21"/>
    <n v="30"/>
    <n v="30"/>
    <n v="0.18"/>
    <n v="0.18"/>
    <d v="2022-07-06T00:00:00"/>
    <m/>
    <s v="Series B"/>
    <x v="4"/>
    <n v="77"/>
    <n v="77"/>
  </r>
  <r>
    <s v="Motif Foodworks"/>
    <s v="Boston"/>
    <x v="12"/>
    <m/>
    <s v="0"/>
    <m/>
    <s v="0"/>
    <d v="2022-07-06T00:00:00"/>
    <m/>
    <s v="Series B"/>
    <x v="4"/>
    <n v="344"/>
    <n v="344"/>
  </r>
  <r>
    <s v="Loft"/>
    <s v="Sao Paulo"/>
    <x v="11"/>
    <n v="384"/>
    <n v="384"/>
    <n v="0.12"/>
    <n v="0.12"/>
    <d v="2022-07-05T00:00:00"/>
    <m/>
    <s v="Unknown"/>
    <x v="5"/>
    <n v="788"/>
    <n v="788"/>
  </r>
  <r>
    <s v="Bizzabo"/>
    <s v="New York City"/>
    <x v="7"/>
    <n v="120"/>
    <n v="120"/>
    <n v="0.3"/>
    <n v="0.3"/>
    <d v="2022-07-05T00:00:00"/>
    <m/>
    <s v="Series E"/>
    <x v="4"/>
    <n v="194"/>
    <n v="194"/>
  </r>
  <r>
    <s v="eToro"/>
    <s v="Tel Aviv"/>
    <x v="3"/>
    <n v="100"/>
    <n v="100"/>
    <n v="0.06"/>
    <n v="0.06"/>
    <d v="2022-07-05T00:00:00"/>
    <m/>
    <s v="Unknown"/>
    <x v="2"/>
    <n v="322"/>
    <n v="322"/>
  </r>
  <r>
    <s v="Verbit"/>
    <s v="New York City"/>
    <x v="21"/>
    <n v="80"/>
    <n v="80"/>
    <n v="0.1"/>
    <n v="0.1"/>
    <d v="2022-07-05T00:00:00"/>
    <m/>
    <s v="Series E"/>
    <x v="4"/>
    <n v="569"/>
    <n v="569"/>
  </r>
  <r>
    <s v="Outschool"/>
    <s v="SF Bay Area"/>
    <x v="15"/>
    <n v="31"/>
    <n v="31"/>
    <n v="0.18"/>
    <n v="0.18"/>
    <d v="2022-07-05T00:00:00"/>
    <m/>
    <s v="Series D"/>
    <x v="4"/>
    <n v="240"/>
    <n v="240"/>
  </r>
  <r>
    <s v="Bullish"/>
    <s v="Hong Kong"/>
    <x v="16"/>
    <n v="30"/>
    <n v="30"/>
    <n v="0.08"/>
    <n v="0.08"/>
    <d v="2022-07-05T00:00:00"/>
    <m/>
    <s v="Unknown"/>
    <x v="37"/>
    <n v="300"/>
    <n v="300"/>
  </r>
  <r>
    <s v="Transmit Security"/>
    <s v="Boston"/>
    <x v="19"/>
    <n v="27"/>
    <n v="27"/>
    <n v="7.0000000000000007E-2"/>
    <n v="7.0000000000000007E-2"/>
    <d v="2022-07-05T00:00:00"/>
    <m/>
    <s v="Series A"/>
    <x v="4"/>
    <n v="583"/>
    <n v="583"/>
  </r>
  <r>
    <s v="Thimble"/>
    <s v="New York City"/>
    <x v="3"/>
    <n v="20"/>
    <n v="20"/>
    <n v="0.33"/>
    <n v="0.33"/>
    <d v="2022-07-05T00:00:00"/>
    <m/>
    <s v="Series A"/>
    <x v="4"/>
    <n v="28"/>
    <n v="28"/>
  </r>
  <r>
    <s v="Syte"/>
    <s v="Tel Aviv"/>
    <x v="5"/>
    <n v="13"/>
    <n v="13"/>
    <n v="0.08"/>
    <n v="0.08"/>
    <d v="2022-07-05T00:00:00"/>
    <m/>
    <s v="Series C"/>
    <x v="2"/>
    <n v="71"/>
    <n v="71"/>
  </r>
  <r>
    <s v="Lightricks"/>
    <s v="Jerusalem"/>
    <x v="2"/>
    <n v="80"/>
    <n v="80"/>
    <n v="0.12"/>
    <n v="0.12"/>
    <d v="2022-07-04T00:00:00"/>
    <m/>
    <s v="Series D"/>
    <x v="2"/>
    <n v="335"/>
    <n v="335"/>
  </r>
  <r>
    <s v="Chessable"/>
    <s v="London"/>
    <x v="2"/>
    <n v="29"/>
    <n v="29"/>
    <m/>
    <s v="0"/>
    <d v="2022-07-04T00:00:00"/>
    <m/>
    <s v="Acquired"/>
    <x v="9"/>
    <n v="0"/>
    <n v="0"/>
  </r>
  <r>
    <s v="Sendle"/>
    <s v="Sydney"/>
    <x v="6"/>
    <n v="27"/>
    <n v="27"/>
    <n v="0.12"/>
    <n v="0.12"/>
    <d v="2022-07-04T00:00:00"/>
    <m/>
    <s v="Series C"/>
    <x v="1"/>
    <n v="69"/>
    <n v="69"/>
  </r>
  <r>
    <s v="Lendis"/>
    <s v="Berlin"/>
    <x v="0"/>
    <n v="18"/>
    <n v="18"/>
    <n v="0.15"/>
    <n v="0.15"/>
    <d v="2022-07-04T00:00:00"/>
    <m/>
    <s v="Series A"/>
    <x v="16"/>
    <n v="90"/>
    <n v="90"/>
  </r>
  <r>
    <s v="Airtasker"/>
    <s v="Sydney"/>
    <x v="2"/>
    <m/>
    <s v="0"/>
    <m/>
    <s v="0"/>
    <d v="2022-07-04T00:00:00"/>
    <m/>
    <s v="Series C"/>
    <x v="1"/>
    <n v="26"/>
    <n v="26"/>
  </r>
  <r>
    <s v="Gorillas"/>
    <s v="Berlin"/>
    <x v="12"/>
    <n v="540"/>
    <n v="540"/>
    <m/>
    <s v="0"/>
    <d v="2022-07-03T00:00:00"/>
    <m/>
    <s v="Series C"/>
    <x v="16"/>
    <n v="1300"/>
    <n v="1300"/>
  </r>
  <r>
    <s v="Celsius"/>
    <s v="New York City"/>
    <x v="16"/>
    <n v="150"/>
    <n v="150"/>
    <n v="0.25"/>
    <n v="0.25"/>
    <d v="2022-07-03T00:00:00"/>
    <m/>
    <s v="Series B"/>
    <x v="4"/>
    <n v="864"/>
    <n v="864"/>
  </r>
  <r>
    <s v="LetsGetChecked"/>
    <s v="New York City"/>
    <x v="13"/>
    <m/>
    <s v="0"/>
    <m/>
    <s v="0"/>
    <d v="2022-07-02T00:00:00"/>
    <m/>
    <s v="Series D"/>
    <x v="4"/>
    <n v="263"/>
    <n v="263"/>
  </r>
  <r>
    <s v="Perx Health"/>
    <s v="Sydney"/>
    <x v="13"/>
    <m/>
    <s v="0"/>
    <m/>
    <s v="0"/>
    <d v="2022-07-02T00:00:00"/>
    <m/>
    <s v="Seed"/>
    <x v="1"/>
    <n v="2"/>
    <n v="2"/>
  </r>
  <r>
    <s v="Zepto"/>
    <s v="Brisbane"/>
    <x v="3"/>
    <m/>
    <s v="0"/>
    <n v="0.1"/>
    <n v="0.1"/>
    <d v="2022-07-02T00:00:00"/>
    <m/>
    <s v="Series A"/>
    <x v="1"/>
    <n v="25"/>
    <n v="25"/>
  </r>
  <r>
    <s v="WanderJaunt"/>
    <s v="SF Bay Area"/>
    <x v="24"/>
    <n v="85"/>
    <n v="85"/>
    <n v="1"/>
    <n v="1"/>
    <d v="2022-07-01T00:00:00"/>
    <m/>
    <s v="Series B"/>
    <x v="4"/>
    <n v="26"/>
    <n v="26"/>
  </r>
  <r>
    <s v="Canoo"/>
    <s v="Los Angeles"/>
    <x v="17"/>
    <n v="58"/>
    <n v="58"/>
    <n v="0.06"/>
    <n v="0.06"/>
    <d v="2022-07-01T00:00:00"/>
    <m/>
    <s v="Post-IPO"/>
    <x v="4"/>
    <n v="300"/>
    <n v="300"/>
  </r>
  <r>
    <s v="Bamboo Health"/>
    <s v="Louisville"/>
    <x v="13"/>
    <n v="52"/>
    <n v="52"/>
    <m/>
    <s v="0"/>
    <d v="2022-07-01T00:00:00"/>
    <m/>
    <s v="Unknown"/>
    <x v="4"/>
    <m/>
    <s v="0"/>
  </r>
  <r>
    <s v="Teleport"/>
    <s v="SF Bay Area"/>
    <x v="9"/>
    <n v="15"/>
    <n v="15"/>
    <n v="0.06"/>
    <n v="0.06"/>
    <d v="2022-07-01T00:00:00"/>
    <m/>
    <s v="Series C"/>
    <x v="4"/>
    <n v="169"/>
    <n v="169"/>
  </r>
  <r>
    <s v="Remesh"/>
    <s v="New York City"/>
    <x v="10"/>
    <m/>
    <s v="0"/>
    <m/>
    <s v="0"/>
    <d v="2022-07-01T00:00:00"/>
    <m/>
    <s v="Series A"/>
    <x v="4"/>
    <n v="38"/>
    <n v="38"/>
  </r>
  <r>
    <s v="Enjoy"/>
    <s v="SF Bay Area"/>
    <x v="5"/>
    <n v="400"/>
    <n v="400"/>
    <n v="0.18"/>
    <n v="0.18"/>
    <d v="2022-06-30T00:00:00"/>
    <m/>
    <s v="Post-IPO"/>
    <x v="4"/>
    <n v="310"/>
    <n v="310"/>
  </r>
  <r>
    <s v="Crejo.Fun"/>
    <s v="Bengaluru"/>
    <x v="15"/>
    <n v="170"/>
    <n v="170"/>
    <n v="1"/>
    <n v="1"/>
    <d v="2022-06-30T00:00:00"/>
    <m/>
    <s v="Seed"/>
    <x v="0"/>
    <n v="3"/>
    <n v="3"/>
  </r>
  <r>
    <s v="Stash Financial"/>
    <s v="New York City"/>
    <x v="3"/>
    <n v="40"/>
    <n v="40"/>
    <n v="0.08"/>
    <n v="0.08"/>
    <d v="2022-06-30T00:00:00"/>
    <m/>
    <s v="Unknown"/>
    <x v="4"/>
    <n v="480"/>
    <n v="480"/>
  </r>
  <r>
    <s v="Nate"/>
    <s v="New York City"/>
    <x v="5"/>
    <n v="30"/>
    <n v="30"/>
    <n v="0.2"/>
    <n v="0.2"/>
    <d v="2022-06-30T00:00:00"/>
    <m/>
    <s v="Series A"/>
    <x v="4"/>
    <n v="47"/>
    <n v="47"/>
  </r>
  <r>
    <s v="Snyk"/>
    <s v="Boston"/>
    <x v="19"/>
    <n v="30"/>
    <n v="30"/>
    <m/>
    <s v="0"/>
    <d v="2022-06-30T00:00:00"/>
    <m/>
    <s v="Series F"/>
    <x v="4"/>
    <n v="849"/>
    <n v="849"/>
  </r>
  <r>
    <s v="Stream"/>
    <s v="Boulder"/>
    <x v="18"/>
    <n v="20"/>
    <n v="20"/>
    <n v="0.12"/>
    <n v="0.12"/>
    <d v="2022-06-30T00:00:00"/>
    <m/>
    <s v="Series B"/>
    <x v="4"/>
    <n v="58"/>
    <n v="58"/>
  </r>
  <r>
    <s v="Finleap Connect"/>
    <s v="Hamburg"/>
    <x v="3"/>
    <n v="14"/>
    <n v="14"/>
    <n v="0.1"/>
    <n v="0.1"/>
    <d v="2022-06-30T00:00:00"/>
    <m/>
    <s v="Series A"/>
    <x v="16"/>
    <n v="22"/>
    <n v="22"/>
  </r>
  <r>
    <s v="Abra"/>
    <s v="SF Bay Area"/>
    <x v="16"/>
    <n v="12"/>
    <n v="12"/>
    <n v="0.05"/>
    <n v="0.05"/>
    <d v="2022-06-30T00:00:00"/>
    <m/>
    <s v="Series C"/>
    <x v="4"/>
    <n v="106"/>
    <n v="106"/>
  </r>
  <r>
    <s v="Gavelytics"/>
    <s v="Los Angeles"/>
    <x v="22"/>
    <m/>
    <s v="0"/>
    <n v="1"/>
    <n v="1"/>
    <d v="2022-06-30T00:00:00"/>
    <m/>
    <s v="Seed"/>
    <x v="4"/>
    <n v="5"/>
    <n v="5"/>
  </r>
  <r>
    <s v="Secfi"/>
    <s v="SF Bay Area"/>
    <x v="3"/>
    <m/>
    <s v="0"/>
    <m/>
    <s v="0"/>
    <d v="2022-06-30T00:00:00"/>
    <m/>
    <s v="Series A"/>
    <x v="4"/>
    <n v="7"/>
    <n v="7"/>
  </r>
  <r>
    <s v="Sundae"/>
    <s v="SF Bay Area"/>
    <x v="11"/>
    <m/>
    <s v="0"/>
    <n v="0.15"/>
    <n v="0.15"/>
    <d v="2022-06-30T00:00:00"/>
    <m/>
    <s v="Series C"/>
    <x v="4"/>
    <n v="135"/>
    <n v="135"/>
  </r>
  <r>
    <s v="Toppr"/>
    <s v="Mumbai"/>
    <x v="15"/>
    <n v="350"/>
    <n v="350"/>
    <m/>
    <s v="0"/>
    <d v="2022-06-29T00:00:00"/>
    <m/>
    <s v="Acquired"/>
    <x v="0"/>
    <n v="112"/>
    <n v="112"/>
  </r>
  <r>
    <s v="Unity"/>
    <s v="SF Bay Area"/>
    <x v="0"/>
    <n v="200"/>
    <n v="200"/>
    <n v="0.04"/>
    <n v="0.04"/>
    <d v="2022-06-29T00:00:00"/>
    <m/>
    <s v="Post-IPO"/>
    <x v="4"/>
    <n v="1300"/>
    <n v="1300"/>
  </r>
  <r>
    <s v="Niantic"/>
    <s v="SF Bay Area"/>
    <x v="2"/>
    <n v="85"/>
    <n v="85"/>
    <n v="0.08"/>
    <n v="0.08"/>
    <d v="2022-06-29T00:00:00"/>
    <m/>
    <s v="Series D"/>
    <x v="4"/>
    <n v="770"/>
    <n v="770"/>
  </r>
  <r>
    <s v="AvantStay"/>
    <s v="Los Angeles"/>
    <x v="24"/>
    <n v="80"/>
    <n v="80"/>
    <m/>
    <s v="0"/>
    <d v="2022-06-29T00:00:00"/>
    <m/>
    <s v="Unknown"/>
    <x v="4"/>
    <n v="811"/>
    <n v="811"/>
  </r>
  <r>
    <s v="Qumulo"/>
    <s v="Seattle"/>
    <x v="21"/>
    <n v="80"/>
    <n v="80"/>
    <n v="0.19"/>
    <n v="0.19"/>
    <d v="2022-06-29T00:00:00"/>
    <m/>
    <s v="Series E"/>
    <x v="4"/>
    <n v="347"/>
    <n v="347"/>
  </r>
  <r>
    <s v="Clutch"/>
    <s v="Toronto"/>
    <x v="17"/>
    <n v="76"/>
    <n v="76"/>
    <n v="0.22"/>
    <n v="0.22"/>
    <d v="2022-06-29T00:00:00"/>
    <m/>
    <s v="Series B"/>
    <x v="12"/>
    <n v="153"/>
    <n v="153"/>
  </r>
  <r>
    <s v="Parallel Wireless"/>
    <s v="Nashua"/>
    <x v="9"/>
    <n v="60"/>
    <n v="60"/>
    <m/>
    <s v="0"/>
    <d v="2022-06-29T00:00:00"/>
    <m/>
    <s v="Unknown"/>
    <x v="4"/>
    <n v="8"/>
    <n v="8"/>
  </r>
  <r>
    <s v="Oye Rickshaw"/>
    <s v="New Delhi"/>
    <x v="17"/>
    <n v="40"/>
    <n v="40"/>
    <n v="0.2"/>
    <n v="0.2"/>
    <d v="2022-06-29T00:00:00"/>
    <m/>
    <s v="Unknown"/>
    <x v="0"/>
    <n v="13"/>
    <n v="13"/>
  </r>
  <r>
    <s v="Rows"/>
    <s v="Berlin"/>
    <x v="0"/>
    <n v="18"/>
    <n v="18"/>
    <n v="0.3"/>
    <n v="0.3"/>
    <d v="2022-06-29T00:00:00"/>
    <m/>
    <s v="Series B"/>
    <x v="16"/>
    <n v="25"/>
    <n v="25"/>
  </r>
  <r>
    <s v="Baton"/>
    <s v="SF Bay Area"/>
    <x v="17"/>
    <n v="16"/>
    <n v="16"/>
    <n v="0.25"/>
    <n v="0.25"/>
    <d v="2022-06-29T00:00:00"/>
    <m/>
    <s v="Series A"/>
    <x v="4"/>
    <n v="13"/>
    <n v="13"/>
  </r>
  <r>
    <s v="Substack"/>
    <s v="SF Bay Area"/>
    <x v="8"/>
    <n v="13"/>
    <n v="13"/>
    <n v="0.14000000000000001"/>
    <n v="0.14000000000000001"/>
    <d v="2022-06-29T00:00:00"/>
    <m/>
    <s v="Series B"/>
    <x v="4"/>
    <n v="82"/>
    <n v="82"/>
  </r>
  <r>
    <s v="CommentSold"/>
    <s v="Huntsville"/>
    <x v="5"/>
    <m/>
    <s v="0"/>
    <m/>
    <s v="0"/>
    <d v="2022-06-29T00:00:00"/>
    <m/>
    <s v="Unknown"/>
    <x v="4"/>
    <m/>
    <s v="0"/>
  </r>
  <r>
    <s v="Degreed"/>
    <s v="SF Bay Area"/>
    <x v="15"/>
    <m/>
    <s v="0"/>
    <n v="0.15"/>
    <n v="0.15"/>
    <d v="2022-06-29T00:00:00"/>
    <m/>
    <s v="Series D"/>
    <x v="4"/>
    <n v="411"/>
    <n v="411"/>
  </r>
  <r>
    <s v="HomeLight"/>
    <s v="SF Bay Area"/>
    <x v="11"/>
    <m/>
    <s v="0"/>
    <n v="0.19"/>
    <n v="0.19"/>
    <d v="2022-06-29T00:00:00"/>
    <m/>
    <s v="Series D"/>
    <x v="4"/>
    <n v="743"/>
    <n v="743"/>
  </r>
  <r>
    <s v="Modsy"/>
    <s v="SF Bay Area"/>
    <x v="5"/>
    <m/>
    <s v="0"/>
    <m/>
    <s v="0"/>
    <d v="2022-06-29T00:00:00"/>
    <m/>
    <s v="Series C"/>
    <x v="4"/>
    <n v="72"/>
    <n v="72"/>
  </r>
  <r>
    <s v="Volt Bank"/>
    <s v="Sydney"/>
    <x v="3"/>
    <m/>
    <s v="0"/>
    <n v="1"/>
    <n v="1"/>
    <d v="2022-06-29T00:00:00"/>
    <m/>
    <s v="Series E"/>
    <x v="1"/>
    <n v="90"/>
    <n v="90"/>
  </r>
  <r>
    <s v="Huobi"/>
    <s v="Beijing"/>
    <x v="16"/>
    <n v="300"/>
    <n v="300"/>
    <n v="0.3"/>
    <n v="0.3"/>
    <d v="2022-06-28T00:00:00"/>
    <m/>
    <s v="Unknown"/>
    <x v="3"/>
    <n v="2"/>
    <n v="2"/>
  </r>
  <r>
    <s v="WhiteHat Jr"/>
    <s v="Mumbai"/>
    <x v="15"/>
    <n v="300"/>
    <n v="300"/>
    <m/>
    <s v="0"/>
    <d v="2022-06-28T00:00:00"/>
    <m/>
    <s v="Acquired"/>
    <x v="0"/>
    <n v="11"/>
    <n v="11"/>
  </r>
  <r>
    <s v="StockX"/>
    <s v="Detroit"/>
    <x v="5"/>
    <n v="120"/>
    <n v="120"/>
    <n v="0.08"/>
    <n v="0.08"/>
    <d v="2022-06-28T00:00:00"/>
    <m/>
    <s v="Series E"/>
    <x v="4"/>
    <n v="690"/>
    <n v="690"/>
  </r>
  <r>
    <s v="Sidecar Health"/>
    <s v="Los Angeles"/>
    <x v="13"/>
    <n v="110"/>
    <n v="110"/>
    <n v="0.4"/>
    <n v="0.4"/>
    <d v="2022-06-28T00:00:00"/>
    <m/>
    <s v="Series C"/>
    <x v="4"/>
    <n v="163"/>
    <n v="163"/>
  </r>
  <r>
    <s v="StockX"/>
    <s v="Detroit"/>
    <x v="5"/>
    <n v="80"/>
    <n v="80"/>
    <m/>
    <s v="0"/>
    <d v="2022-06-28T00:00:00"/>
    <m/>
    <s v="Series E"/>
    <x v="4"/>
    <n v="690"/>
    <n v="690"/>
  </r>
  <r>
    <s v="Vezeeta"/>
    <s v="Dubai"/>
    <x v="13"/>
    <n v="50"/>
    <n v="50"/>
    <n v="0.1"/>
    <n v="0.1"/>
    <d v="2022-06-28T00:00:00"/>
    <m/>
    <s v="Series D"/>
    <x v="47"/>
    <n v="71"/>
    <n v="71"/>
  </r>
  <r>
    <s v="Bright Machines"/>
    <s v="SF Bay Area"/>
    <x v="21"/>
    <n v="30"/>
    <n v="30"/>
    <n v="0.08"/>
    <n v="0.08"/>
    <d v="2022-06-28T00:00:00"/>
    <m/>
    <s v="Unknown"/>
    <x v="2"/>
    <n v="250"/>
    <n v="250"/>
  </r>
  <r>
    <s v="HealthMatch"/>
    <s v="Sydney"/>
    <x v="13"/>
    <n v="18"/>
    <n v="18"/>
    <n v="0.5"/>
    <n v="0.5"/>
    <d v="2022-06-28T00:00:00"/>
    <m/>
    <s v="Series B"/>
    <x v="1"/>
    <n v="20"/>
    <n v="20"/>
  </r>
  <r>
    <s v="Booktopia"/>
    <s v="Sydney"/>
    <x v="5"/>
    <m/>
    <s v="0"/>
    <m/>
    <s v="0"/>
    <d v="2022-06-28T00:00:00"/>
    <m/>
    <s v="Series A"/>
    <x v="1"/>
    <n v="23"/>
    <n v="23"/>
  </r>
  <r>
    <s v="Nova Benefits"/>
    <s v="Bengaluru"/>
    <x v="13"/>
    <m/>
    <s v="0"/>
    <n v="0.3"/>
    <n v="0.3"/>
    <d v="2022-06-28T00:00:00"/>
    <m/>
    <s v="Series B"/>
    <x v="0"/>
    <n v="41"/>
    <n v="41"/>
  </r>
  <r>
    <s v="Una Brands"/>
    <s v="Singapore"/>
    <x v="5"/>
    <m/>
    <s v="0"/>
    <n v="0.1"/>
    <n v="0.1"/>
    <d v="2022-06-28T00:00:00"/>
    <m/>
    <s v="Series A"/>
    <x v="8"/>
    <n v="55"/>
    <n v="55"/>
  </r>
  <r>
    <s v="AppLovin"/>
    <s v="SF Bay Area"/>
    <x v="7"/>
    <n v="300"/>
    <n v="300"/>
    <n v="0.12"/>
    <n v="0.12"/>
    <d v="2022-06-27T00:00:00"/>
    <m/>
    <s v="Post-IPO"/>
    <x v="4"/>
    <n v="1600"/>
    <n v="1600"/>
  </r>
  <r>
    <s v="UiPath"/>
    <s v="New York City"/>
    <x v="21"/>
    <n v="210"/>
    <n v="210"/>
    <n v="0.05"/>
    <n v="0.05"/>
    <d v="2022-06-27T00:00:00"/>
    <m/>
    <s v="Post-IPO"/>
    <x v="4"/>
    <n v="2000"/>
    <n v="2000"/>
  </r>
  <r>
    <s v="Udaan"/>
    <s v="Bengaluru"/>
    <x v="5"/>
    <n v="180"/>
    <n v="180"/>
    <n v="0.04"/>
    <n v="0.04"/>
    <d v="2022-06-27T00:00:00"/>
    <m/>
    <s v="Unknown"/>
    <x v="0"/>
    <n v="1500"/>
    <n v="1500"/>
  </r>
  <r>
    <s v="Cue"/>
    <s v="San Diego"/>
    <x v="13"/>
    <n v="170"/>
    <n v="170"/>
    <m/>
    <s v="0"/>
    <d v="2022-06-27T00:00:00"/>
    <m/>
    <s v="Post-IPO"/>
    <x v="4"/>
    <n v="999"/>
    <n v="999"/>
  </r>
  <r>
    <s v="Banxa"/>
    <s v="Melbourne"/>
    <x v="16"/>
    <n v="70"/>
    <n v="70"/>
    <n v="0.3"/>
    <n v="0.3"/>
    <d v="2022-06-27T00:00:00"/>
    <m/>
    <s v="Post-IPO"/>
    <x v="1"/>
    <n v="13"/>
    <n v="13"/>
  </r>
  <r>
    <s v="SafeGraph"/>
    <s v="SF Bay Area"/>
    <x v="21"/>
    <n v="27"/>
    <n v="27"/>
    <n v="0.25"/>
    <n v="0.25"/>
    <d v="2022-06-27T00:00:00"/>
    <m/>
    <s v="Series B"/>
    <x v="4"/>
    <n v="61"/>
    <n v="61"/>
  </r>
  <r>
    <s v="Amount"/>
    <s v="Chicago"/>
    <x v="3"/>
    <m/>
    <s v="0"/>
    <n v="0.18"/>
    <n v="0.18"/>
    <d v="2022-06-27T00:00:00"/>
    <m/>
    <s v="Unknown"/>
    <x v="4"/>
    <n v="283"/>
    <n v="283"/>
  </r>
  <r>
    <s v="Postscript"/>
    <s v="SF Bay Area"/>
    <x v="7"/>
    <n v="43"/>
    <n v="43"/>
    <m/>
    <s v="0"/>
    <d v="2022-06-26T00:00:00"/>
    <m/>
    <s v="Series C"/>
    <x v="4"/>
    <n v="106"/>
    <n v="106"/>
  </r>
  <r>
    <s v="Bitpanda"/>
    <s v="Vienna"/>
    <x v="16"/>
    <n v="270"/>
    <n v="270"/>
    <n v="0.27"/>
    <n v="0.27"/>
    <d v="2022-06-24T00:00:00"/>
    <m/>
    <s v="Series C"/>
    <x v="26"/>
    <n v="546"/>
    <n v="546"/>
  </r>
  <r>
    <s v="Sunday"/>
    <s v="Atlanta"/>
    <x v="3"/>
    <n v="90"/>
    <n v="90"/>
    <n v="0.23"/>
    <n v="0.23"/>
    <d v="2022-06-24T00:00:00"/>
    <m/>
    <s v="Series A"/>
    <x v="4"/>
    <n v="124"/>
    <n v="124"/>
  </r>
  <r>
    <s v="Bestow"/>
    <s v="Dallas"/>
    <x v="3"/>
    <n v="41"/>
    <n v="41"/>
    <n v="0.14000000000000001"/>
    <n v="0.14000000000000001"/>
    <d v="2022-06-24T00:00:00"/>
    <m/>
    <s v="Series C"/>
    <x v="4"/>
    <n v="137"/>
    <n v="137"/>
  </r>
  <r>
    <s v="Ethos Life"/>
    <s v="SF Bay Area"/>
    <x v="3"/>
    <n v="40"/>
    <n v="40"/>
    <n v="0.12"/>
    <n v="0.12"/>
    <d v="2022-06-24T00:00:00"/>
    <m/>
    <s v="Series D"/>
    <x v="4"/>
    <n v="406"/>
    <n v="406"/>
  </r>
  <r>
    <s v="Feather"/>
    <s v="New York City"/>
    <x v="5"/>
    <m/>
    <s v="0"/>
    <m/>
    <s v="0"/>
    <d v="2022-06-24T00:00:00"/>
    <m/>
    <s v="Unknown"/>
    <x v="4"/>
    <n v="76"/>
    <n v="76"/>
  </r>
  <r>
    <s v="Give Legacy"/>
    <s v="Boston"/>
    <x v="13"/>
    <m/>
    <s v="0"/>
    <m/>
    <s v="0"/>
    <d v="2022-06-24T00:00:00"/>
    <m/>
    <s v="Series B"/>
    <x v="4"/>
    <n v="45"/>
    <n v="45"/>
  </r>
  <r>
    <s v="Netflix"/>
    <s v="SF Bay Area"/>
    <x v="8"/>
    <n v="300"/>
    <n v="300"/>
    <n v="0.03"/>
    <n v="0.03"/>
    <d v="2022-06-23T00:00:00"/>
    <m/>
    <s v="Post-IPO"/>
    <x v="4"/>
    <n v="121900"/>
    <n v="121900"/>
  </r>
  <r>
    <s v="Aura"/>
    <s v="Boston"/>
    <x v="19"/>
    <n v="70"/>
    <n v="70"/>
    <n v="0.09"/>
    <n v="0.09"/>
    <d v="2022-06-23T00:00:00"/>
    <m/>
    <s v="Series F"/>
    <x v="4"/>
    <n v="500"/>
    <n v="500"/>
  </r>
  <r>
    <s v="Pipl"/>
    <s v="Spokane"/>
    <x v="19"/>
    <n v="22"/>
    <n v="22"/>
    <n v="0.13"/>
    <n v="0.13"/>
    <d v="2022-06-23T00:00:00"/>
    <m/>
    <s v="Unknown"/>
    <x v="4"/>
    <n v="19"/>
    <n v="19"/>
  </r>
  <r>
    <s v="Vouch"/>
    <s v="SF Bay Area"/>
    <x v="3"/>
    <n v="15"/>
    <n v="15"/>
    <n v="7.0000000000000007E-2"/>
    <n v="7.0000000000000007E-2"/>
    <d v="2022-06-23T00:00:00"/>
    <m/>
    <s v="Series C"/>
    <x v="4"/>
    <n v="159"/>
    <n v="159"/>
  </r>
  <r>
    <s v="Voyage SMS"/>
    <s v="Los Angeles"/>
    <x v="7"/>
    <n v="8"/>
    <n v="8"/>
    <n v="0.13"/>
    <n v="0.13"/>
    <d v="2022-06-23T00:00:00"/>
    <m/>
    <s v="Unknown"/>
    <x v="4"/>
    <n v="10"/>
    <n v="10"/>
  </r>
  <r>
    <s v="Esper"/>
    <s v="Seattle"/>
    <x v="0"/>
    <m/>
    <s v="0"/>
    <n v="0.12"/>
    <n v="0.12"/>
    <d v="2022-06-23T00:00:00"/>
    <m/>
    <s v="Series A"/>
    <x v="4"/>
    <n v="10"/>
    <n v="10"/>
  </r>
  <r>
    <s v="Kune"/>
    <s v="Nairobi"/>
    <x v="12"/>
    <m/>
    <s v="0"/>
    <n v="1"/>
    <n v="1"/>
    <d v="2022-06-23T00:00:00"/>
    <m/>
    <s v="Seed"/>
    <x v="30"/>
    <n v="1"/>
    <n v="1"/>
  </r>
  <r>
    <s v="Mark43"/>
    <s v="New York City"/>
    <x v="0"/>
    <m/>
    <s v="0"/>
    <m/>
    <s v="0"/>
    <d v="2022-06-23T00:00:00"/>
    <m/>
    <s v="Series E"/>
    <x v="4"/>
    <n v="229"/>
    <n v="229"/>
  </r>
  <r>
    <s v="Orchard"/>
    <s v="New York City"/>
    <x v="11"/>
    <m/>
    <s v="0"/>
    <n v="0.1"/>
    <n v="0.1"/>
    <d v="2022-06-23T00:00:00"/>
    <m/>
    <s v="Series D"/>
    <x v="4"/>
    <n v="472"/>
    <n v="472"/>
  </r>
  <r>
    <s v="Ro"/>
    <s v="New York City"/>
    <x v="13"/>
    <m/>
    <s v="0"/>
    <n v="0.18"/>
    <n v="0.18"/>
    <d v="2022-06-23T00:00:00"/>
    <m/>
    <s v="Unknown"/>
    <x v="4"/>
    <n v="1000"/>
    <n v="1000"/>
  </r>
  <r>
    <s v="StreamElements"/>
    <s v="Tel Aviv"/>
    <x v="8"/>
    <m/>
    <s v="0"/>
    <n v="0.2"/>
    <n v="0.2"/>
    <d v="2022-06-23T00:00:00"/>
    <m/>
    <s v="Series B"/>
    <x v="2"/>
    <n v="111"/>
    <n v="111"/>
  </r>
  <r>
    <s v="MasterClass"/>
    <s v="SF Bay Area"/>
    <x v="15"/>
    <n v="120"/>
    <n v="120"/>
    <n v="0.2"/>
    <n v="0.2"/>
    <d v="2022-06-22T00:00:00"/>
    <m/>
    <s v="Series E"/>
    <x v="4"/>
    <n v="461"/>
    <n v="461"/>
  </r>
  <r>
    <s v="IronNet"/>
    <s v="Washington D.C."/>
    <x v="19"/>
    <n v="90"/>
    <n v="90"/>
    <n v="0.35"/>
    <n v="0.35"/>
    <d v="2022-06-22T00:00:00"/>
    <m/>
    <s v="Post-IPO"/>
    <x v="4"/>
    <n v="410"/>
    <n v="410"/>
  </r>
  <r>
    <s v="Bungalow"/>
    <s v="SF Bay Area"/>
    <x v="11"/>
    <n v="70"/>
    <n v="70"/>
    <m/>
    <s v="0"/>
    <d v="2022-06-22T00:00:00"/>
    <m/>
    <s v="Series C"/>
    <x v="4"/>
    <n v="171"/>
    <n v="171"/>
  </r>
  <r>
    <s v="IronNet"/>
    <s v="Washington D.C."/>
    <x v="19"/>
    <n v="55"/>
    <n v="55"/>
    <n v="0.17"/>
    <n v="0.17"/>
    <d v="2022-06-22T00:00:00"/>
    <m/>
    <s v="Post-IPO"/>
    <x v="4"/>
    <n v="410"/>
    <n v="410"/>
  </r>
  <r>
    <s v="Sprinklr"/>
    <s v="New York City"/>
    <x v="10"/>
    <n v="50"/>
    <n v="50"/>
    <m/>
    <s v="0"/>
    <d v="2022-06-22T00:00:00"/>
    <m/>
    <s v="Post-IPO"/>
    <x v="4"/>
    <n v="429"/>
    <n v="429"/>
  </r>
  <r>
    <s v="Superpedestrian"/>
    <s v="Boston"/>
    <x v="17"/>
    <n v="35"/>
    <n v="35"/>
    <n v="7.0000000000000007E-2"/>
    <n v="7.0000000000000007E-2"/>
    <d v="2022-06-22T00:00:00"/>
    <m/>
    <s v="Series C"/>
    <x v="4"/>
    <n v="261"/>
    <n v="261"/>
  </r>
  <r>
    <s v="Voi"/>
    <s v="Stockholm"/>
    <x v="17"/>
    <n v="35"/>
    <n v="35"/>
    <n v="0.1"/>
    <n v="0.1"/>
    <d v="2022-06-22T00:00:00"/>
    <m/>
    <s v="Series D"/>
    <x v="4"/>
    <n v="515"/>
    <n v="515"/>
  </r>
  <r>
    <s v="Balto"/>
    <s v="St. Louis"/>
    <x v="4"/>
    <n v="30"/>
    <n v="30"/>
    <m/>
    <s v="0"/>
    <d v="2022-06-22T00:00:00"/>
    <m/>
    <s v="Series B"/>
    <x v="4"/>
    <n v="51"/>
    <n v="51"/>
  </r>
  <r>
    <s v="Ritual"/>
    <s v="Toronto"/>
    <x v="12"/>
    <n v="23"/>
    <n v="23"/>
    <n v="0.16"/>
    <n v="0.16"/>
    <d v="2022-06-22T00:00:00"/>
    <m/>
    <s v="Series C"/>
    <x v="12"/>
    <n v="134"/>
    <n v="134"/>
  </r>
  <r>
    <s v="Mindgeek"/>
    <s v="Luxembourg"/>
    <x v="8"/>
    <m/>
    <s v="0"/>
    <m/>
    <s v="0"/>
    <d v="2022-06-22T00:00:00"/>
    <m/>
    <s v="Unknown"/>
    <x v="31"/>
    <m/>
    <s v="0"/>
  </r>
  <r>
    <s v="Voly"/>
    <s v="Sydney"/>
    <x v="12"/>
    <m/>
    <s v="0"/>
    <n v="0.5"/>
    <n v="0.5"/>
    <d v="2022-06-22T00:00:00"/>
    <m/>
    <s v="Seed"/>
    <x v="1"/>
    <n v="13"/>
    <n v="13"/>
  </r>
  <r>
    <s v="Ebanx"/>
    <s v="Curitiba"/>
    <x v="3"/>
    <n v="340"/>
    <n v="340"/>
    <n v="0.2"/>
    <n v="0.2"/>
    <d v="2022-06-21T00:00:00"/>
    <m/>
    <s v="Series B"/>
    <x v="5"/>
    <n v="460"/>
    <n v="460"/>
  </r>
  <r>
    <s v="TaskUs"/>
    <s v="Los Angeles"/>
    <x v="10"/>
    <n v="52"/>
    <n v="52"/>
    <n v="0"/>
    <n v="0"/>
    <d v="2022-06-21T00:00:00"/>
    <m/>
    <s v="Post-IPO"/>
    <x v="4"/>
    <n v="279"/>
    <n v="279"/>
  </r>
  <r>
    <s v="Community"/>
    <s v="Los Angeles"/>
    <x v="7"/>
    <n v="40"/>
    <n v="40"/>
    <n v="0.3"/>
    <n v="0.3"/>
    <d v="2022-06-21T00:00:00"/>
    <m/>
    <s v="Unknown"/>
    <x v="4"/>
    <n v="40"/>
    <n v="40"/>
  </r>
  <r>
    <s v="Sourcegraph"/>
    <s v="SF Bay Area"/>
    <x v="18"/>
    <n v="24"/>
    <n v="24"/>
    <n v="0.08"/>
    <n v="0.08"/>
    <d v="2022-06-21T00:00:00"/>
    <m/>
    <s v="Series D"/>
    <x v="4"/>
    <n v="248"/>
    <n v="248"/>
  </r>
  <r>
    <s v="Frubana"/>
    <s v="Bogota"/>
    <x v="12"/>
    <m/>
    <s v="0"/>
    <n v="0.03"/>
    <n v="0.03"/>
    <d v="2022-06-21T00:00:00"/>
    <m/>
    <s v="Series C"/>
    <x v="23"/>
    <n v="202"/>
    <n v="202"/>
  </r>
  <r>
    <s v="SuperLearn"/>
    <s v="Bengaluru"/>
    <x v="15"/>
    <m/>
    <s v="0"/>
    <n v="1"/>
    <n v="1"/>
    <d v="2022-06-21T00:00:00"/>
    <m/>
    <s v="Seed"/>
    <x v="0"/>
    <n v="0"/>
    <n v="0"/>
  </r>
  <r>
    <s v="Tray.io"/>
    <s v="SF Bay Area"/>
    <x v="21"/>
    <m/>
    <s v="0"/>
    <n v="0.1"/>
    <n v="0.1"/>
    <d v="2022-06-21T00:00:00"/>
    <m/>
    <s v="Series C"/>
    <x v="4"/>
    <n v="109"/>
    <n v="109"/>
  </r>
  <r>
    <s v="Bybit"/>
    <s v="Singapore"/>
    <x v="16"/>
    <n v="600"/>
    <n v="600"/>
    <n v="0.3"/>
    <n v="0.3"/>
    <d v="2022-06-20T00:00:00"/>
    <m/>
    <s v="Unknown"/>
    <x v="8"/>
    <m/>
    <s v="0"/>
  </r>
  <r>
    <s v="SummerBio"/>
    <s v="SF Bay Area"/>
    <x v="13"/>
    <n v="101"/>
    <n v="101"/>
    <n v="1"/>
    <n v="1"/>
    <d v="2022-06-20T00:00:00"/>
    <m/>
    <s v="Unknown"/>
    <x v="4"/>
    <n v="7"/>
    <n v="7"/>
  </r>
  <r>
    <s v="Trax"/>
    <s v="Singapore"/>
    <x v="5"/>
    <n v="100"/>
    <n v="100"/>
    <n v="0.12"/>
    <n v="0.12"/>
    <d v="2022-06-20T00:00:00"/>
    <m/>
    <s v="Series E"/>
    <x v="8"/>
    <n v="1000"/>
    <n v="1000"/>
  </r>
  <r>
    <s v="Aqgromalin"/>
    <s v="Chennai"/>
    <x v="12"/>
    <n v="80"/>
    <n v="80"/>
    <n v="0.3"/>
    <n v="0.3"/>
    <d v="2022-06-20T00:00:00"/>
    <m/>
    <s v="Unknown"/>
    <x v="0"/>
    <n v="12"/>
    <n v="12"/>
  </r>
  <r>
    <s v="Bonsai"/>
    <s v="Toronto"/>
    <x v="5"/>
    <n v="30"/>
    <n v="30"/>
    <n v="0.55000000000000004"/>
    <n v="0.55000000000000004"/>
    <d v="2022-06-20T00:00:00"/>
    <m/>
    <s v="Series A"/>
    <x v="12"/>
    <n v="27"/>
    <n v="27"/>
  </r>
  <r>
    <s v="Brighte"/>
    <s v="Sydney"/>
    <x v="25"/>
    <n v="30"/>
    <n v="30"/>
    <n v="0.15"/>
    <n v="0.15"/>
    <d v="2022-06-20T00:00:00"/>
    <m/>
    <s v="Series C"/>
    <x v="1"/>
    <n v="145"/>
    <n v="145"/>
  </r>
  <r>
    <s v="Buzzer"/>
    <s v="New York City"/>
    <x v="8"/>
    <m/>
    <s v="0"/>
    <n v="0.2"/>
    <n v="0.2"/>
    <d v="2022-06-20T00:00:00"/>
    <m/>
    <s v="Unknown"/>
    <x v="4"/>
    <n v="32"/>
    <n v="32"/>
  </r>
  <r>
    <s v="Bybit"/>
    <s v="Singapore"/>
    <x v="16"/>
    <m/>
    <s v="0"/>
    <m/>
    <s v="0"/>
    <d v="2022-06-20T00:00:00"/>
    <m/>
    <s v="Unknown"/>
    <x v="8"/>
    <m/>
    <s v="0"/>
  </r>
  <r>
    <s v="CityMall"/>
    <s v="Gurugram"/>
    <x v="5"/>
    <n v="191"/>
    <n v="191"/>
    <n v="0.3"/>
    <n v="0.3"/>
    <d v="2022-06-19T00:00:00"/>
    <m/>
    <s v="Series C"/>
    <x v="0"/>
    <n v="112"/>
    <n v="112"/>
  </r>
  <r>
    <s v="BitOasis"/>
    <s v="Dubai"/>
    <x v="16"/>
    <n v="9"/>
    <n v="9"/>
    <n v="0.05"/>
    <n v="0.05"/>
    <d v="2022-06-19T00:00:00"/>
    <m/>
    <s v="Series B"/>
    <x v="47"/>
    <n v="30"/>
    <n v="30"/>
  </r>
  <r>
    <s v="Unacademy"/>
    <s v="Bengaluru"/>
    <x v="15"/>
    <n v="150"/>
    <n v="150"/>
    <n v="0.03"/>
    <n v="0.03"/>
    <d v="2022-06-18T00:00:00"/>
    <m/>
    <s v="Series H"/>
    <x v="0"/>
    <n v="838"/>
    <n v="838"/>
  </r>
  <r>
    <s v="Bytedance"/>
    <s v="Shanghai"/>
    <x v="2"/>
    <n v="150"/>
    <n v="150"/>
    <m/>
    <s v="0"/>
    <d v="2022-06-17T00:00:00"/>
    <m/>
    <s v="Unknown"/>
    <x v="3"/>
    <n v="9400"/>
    <n v="9400"/>
  </r>
  <r>
    <s v="Socure"/>
    <s v="Reno"/>
    <x v="3"/>
    <n v="69"/>
    <n v="69"/>
    <n v="0.13"/>
    <n v="0.13"/>
    <d v="2022-06-17T00:00:00"/>
    <m/>
    <s v="Series E"/>
    <x v="4"/>
    <n v="646"/>
    <n v="646"/>
  </r>
  <r>
    <s v="Finite State"/>
    <s v="Columbus"/>
    <x v="19"/>
    <n v="16"/>
    <n v="16"/>
    <n v="0.2"/>
    <n v="0.2"/>
    <d v="2022-06-17T00:00:00"/>
    <m/>
    <s v="Series B"/>
    <x v="4"/>
    <n v="49"/>
    <n v="49"/>
  </r>
  <r>
    <s v="JOKR"/>
    <s v="New York City"/>
    <x v="12"/>
    <n v="50"/>
    <n v="50"/>
    <n v="0.05"/>
    <n v="0.05"/>
    <d v="2022-06-16T00:00:00"/>
    <m/>
    <s v="Series B"/>
    <x v="4"/>
    <n v="430"/>
    <n v="430"/>
  </r>
  <r>
    <s v="Zumper"/>
    <s v="SF Bay Area"/>
    <x v="11"/>
    <n v="45"/>
    <n v="45"/>
    <n v="0.15"/>
    <n v="0.15"/>
    <d v="2022-06-16T00:00:00"/>
    <m/>
    <s v="Series D"/>
    <x v="4"/>
    <n v="178"/>
    <n v="178"/>
  </r>
  <r>
    <s v="PharmEasy"/>
    <s v="Mumbai"/>
    <x v="13"/>
    <n v="40"/>
    <n v="40"/>
    <m/>
    <s v="0"/>
    <d v="2022-06-16T00:00:00"/>
    <m/>
    <s v="Unknown"/>
    <x v="0"/>
    <n v="1600"/>
    <n v="1600"/>
  </r>
  <r>
    <s v="Circulo Health"/>
    <s v="Columbus"/>
    <x v="13"/>
    <m/>
    <s v="0"/>
    <n v="0.5"/>
    <n v="0.5"/>
    <d v="2022-06-16T00:00:00"/>
    <m/>
    <s v="Series A"/>
    <x v="4"/>
    <n v="50"/>
    <n v="50"/>
  </r>
  <r>
    <s v="Swappie"/>
    <s v="Helsinki"/>
    <x v="5"/>
    <n v="250"/>
    <n v="250"/>
    <n v="0.17"/>
    <n v="0.17"/>
    <d v="2022-06-15T00:00:00"/>
    <m/>
    <s v="Series C"/>
    <x v="15"/>
    <n v="169"/>
    <n v="169"/>
  </r>
  <r>
    <s v="Wealthsimple"/>
    <s v="Toronto"/>
    <x v="3"/>
    <n v="159"/>
    <n v="159"/>
    <n v="0.13"/>
    <n v="0.13"/>
    <d v="2022-06-15T00:00:00"/>
    <m/>
    <s v="Unknown"/>
    <x v="12"/>
    <n v="900"/>
    <n v="900"/>
  </r>
  <r>
    <s v="Weee!"/>
    <s v="SF Bay Area"/>
    <x v="12"/>
    <n v="150"/>
    <n v="150"/>
    <n v="0.1"/>
    <n v="0.1"/>
    <d v="2022-06-15T00:00:00"/>
    <m/>
    <s v="Series E"/>
    <x v="4"/>
    <n v="863"/>
    <n v="863"/>
  </r>
  <r>
    <s v="Notarize"/>
    <s v="Boston"/>
    <x v="22"/>
    <n v="110"/>
    <n v="110"/>
    <n v="0.25"/>
    <n v="0.25"/>
    <d v="2022-06-15T00:00:00"/>
    <m/>
    <s v="Series D"/>
    <x v="4"/>
    <n v="213"/>
    <n v="213"/>
  </r>
  <r>
    <s v="Elementor"/>
    <s v="Tel Aviv"/>
    <x v="8"/>
    <n v="60"/>
    <n v="60"/>
    <n v="0.15"/>
    <n v="0.15"/>
    <d v="2022-06-15T00:00:00"/>
    <m/>
    <s v="Unknown"/>
    <x v="2"/>
    <n v="65"/>
    <n v="65"/>
  </r>
  <r>
    <s v="Tonkean"/>
    <s v="SF Bay Area"/>
    <x v="0"/>
    <n v="23"/>
    <n v="23"/>
    <n v="0.23"/>
    <n v="0.23"/>
    <d v="2022-06-15T00:00:00"/>
    <m/>
    <s v="Series B"/>
    <x v="4"/>
    <n v="83"/>
    <n v="83"/>
  </r>
  <r>
    <s v="Airtame"/>
    <s v="Copenhagen"/>
    <x v="2"/>
    <n v="15"/>
    <n v="15"/>
    <m/>
    <s v="0"/>
    <d v="2022-06-15T00:00:00"/>
    <m/>
    <s v="Unknown"/>
    <x v="36"/>
    <n v="7"/>
    <n v="7"/>
  </r>
  <r>
    <s v="OpenWeb"/>
    <s v="Tel Aviv"/>
    <x v="8"/>
    <n v="14"/>
    <n v="14"/>
    <n v="0.05"/>
    <n v="0.05"/>
    <d v="2022-06-15T00:00:00"/>
    <m/>
    <s v="Series E"/>
    <x v="2"/>
    <n v="223"/>
    <n v="223"/>
  </r>
  <r>
    <s v="Swyft"/>
    <s v="Toronto"/>
    <x v="6"/>
    <n v="10"/>
    <n v="10"/>
    <n v="0.3"/>
    <n v="0.3"/>
    <d v="2022-06-15T00:00:00"/>
    <m/>
    <s v="Series A"/>
    <x v="12"/>
    <n v="20"/>
    <n v="20"/>
  </r>
  <r>
    <s v="Crehana"/>
    <s v="Lima"/>
    <x v="15"/>
    <m/>
    <s v="0"/>
    <m/>
    <s v="0"/>
    <d v="2022-06-15T00:00:00"/>
    <m/>
    <s v="Series B"/>
    <x v="48"/>
    <n v="93"/>
    <n v="93"/>
  </r>
  <r>
    <s v="JetClosing"/>
    <s v="Seattle"/>
    <x v="11"/>
    <m/>
    <s v="0"/>
    <n v="1"/>
    <n v="1"/>
    <d v="2022-06-15T00:00:00"/>
    <m/>
    <s v="Series B"/>
    <x v="4"/>
    <n v="44"/>
    <n v="44"/>
  </r>
  <r>
    <s v="Coinbase"/>
    <s v="SF Bay Area"/>
    <x v="16"/>
    <n v="1100"/>
    <n v="1100"/>
    <n v="0.18"/>
    <n v="0.18"/>
    <d v="2022-06-14T00:00:00"/>
    <m/>
    <s v="Post-IPO"/>
    <x v="4"/>
    <n v="549"/>
    <n v="549"/>
  </r>
  <r>
    <s v="Redfin"/>
    <s v="Seattle"/>
    <x v="11"/>
    <n v="470"/>
    <n v="470"/>
    <n v="0.08"/>
    <n v="0.08"/>
    <d v="2022-06-14T00:00:00"/>
    <m/>
    <s v="Post-IPO"/>
    <x v="4"/>
    <n v="319"/>
    <n v="319"/>
  </r>
  <r>
    <s v="Compass"/>
    <s v="New York City"/>
    <x v="11"/>
    <n v="450"/>
    <n v="450"/>
    <n v="0.1"/>
    <n v="0.1"/>
    <d v="2022-06-14T00:00:00"/>
    <m/>
    <s v="Post-IPO"/>
    <x v="4"/>
    <n v="1600"/>
    <n v="1600"/>
  </r>
  <r>
    <s v="Sami"/>
    <s v="Sao Paulo"/>
    <x v="13"/>
    <n v="75"/>
    <n v="75"/>
    <n v="0.15"/>
    <n v="0.15"/>
    <d v="2022-06-14T00:00:00"/>
    <m/>
    <s v="Unknown"/>
    <x v="5"/>
    <n v="36"/>
    <n v="36"/>
  </r>
  <r>
    <s v="Breathe"/>
    <s v="New Delhi"/>
    <x v="13"/>
    <n v="50"/>
    <n v="50"/>
    <n v="0.33"/>
    <n v="0.33"/>
    <d v="2022-06-14T00:00:00"/>
    <m/>
    <s v="Series A"/>
    <x v="0"/>
    <n v="6"/>
    <n v="6"/>
  </r>
  <r>
    <s v="Hunty"/>
    <s v="Bogota"/>
    <x v="14"/>
    <n v="30"/>
    <n v="30"/>
    <m/>
    <s v="0"/>
    <d v="2022-06-14T00:00:00"/>
    <m/>
    <s v="Seed"/>
    <x v="23"/>
    <n v="6"/>
    <n v="6"/>
  </r>
  <r>
    <s v="TIFIN"/>
    <s v="Boulder"/>
    <x v="16"/>
    <n v="24"/>
    <n v="24"/>
    <n v="0.1"/>
    <n v="0.1"/>
    <d v="2022-06-14T00:00:00"/>
    <m/>
    <s v="Series D"/>
    <x v="4"/>
    <n v="204"/>
    <n v="204"/>
  </r>
  <r>
    <s v="Addi"/>
    <s v="Bogota"/>
    <x v="3"/>
    <m/>
    <s v="0"/>
    <m/>
    <s v="0"/>
    <d v="2022-06-14T00:00:00"/>
    <m/>
    <s v="Series C"/>
    <x v="23"/>
    <n v="376"/>
    <n v="376"/>
  </r>
  <r>
    <s v="Shopee"/>
    <s v="Singapore"/>
    <x v="12"/>
    <m/>
    <s v="0"/>
    <m/>
    <s v="0"/>
    <d v="2022-06-14T00:00:00"/>
    <m/>
    <s v="Unknown"/>
    <x v="8"/>
    <m/>
    <s v="0"/>
  </r>
  <r>
    <s v="BlockFi"/>
    <s v="New York City"/>
    <x v="16"/>
    <n v="250"/>
    <n v="250"/>
    <n v="0.2"/>
    <n v="0.2"/>
    <d v="2022-06-13T00:00:00"/>
    <m/>
    <s v="Series E"/>
    <x v="4"/>
    <n v="1000"/>
    <n v="1000"/>
  </r>
  <r>
    <s v="Wave Sports and Entertainment"/>
    <s v="Los Angeles"/>
    <x v="8"/>
    <n v="56"/>
    <n v="56"/>
    <n v="0.33"/>
    <n v="0.33"/>
    <d v="2022-06-13T00:00:00"/>
    <m/>
    <s v="Series B"/>
    <x v="4"/>
    <n v="65"/>
    <n v="65"/>
  </r>
  <r>
    <s v="Studio"/>
    <s v="SF Bay Area"/>
    <x v="15"/>
    <n v="33"/>
    <n v="33"/>
    <n v="0.4"/>
    <n v="0.4"/>
    <d v="2022-06-13T00:00:00"/>
    <m/>
    <s v="Series B"/>
    <x v="4"/>
    <n v="50"/>
    <n v="50"/>
  </r>
  <r>
    <s v="Automox"/>
    <s v="Boulder"/>
    <x v="9"/>
    <m/>
    <s v="0"/>
    <m/>
    <s v="0"/>
    <d v="2022-06-13T00:00:00"/>
    <m/>
    <s v="Series C"/>
    <x v="4"/>
    <n v="152"/>
    <n v="152"/>
  </r>
  <r>
    <s v="Desktop Metal"/>
    <s v="Boston"/>
    <x v="0"/>
    <m/>
    <s v="0"/>
    <n v="0.12"/>
    <n v="0.12"/>
    <d v="2022-06-13T00:00:00"/>
    <m/>
    <s v="Post-IPO"/>
    <x v="4"/>
    <n v="811"/>
    <n v="811"/>
  </r>
  <r>
    <s v="Crypto.com"/>
    <s v="Singapore"/>
    <x v="16"/>
    <n v="260"/>
    <n v="260"/>
    <n v="0.05"/>
    <n v="0.05"/>
    <d v="2022-06-10T00:00:00"/>
    <m/>
    <s v="Unknown"/>
    <x v="8"/>
    <n v="156"/>
    <n v="156"/>
  </r>
  <r>
    <s v="FarEye"/>
    <s v="New Delhi"/>
    <x v="6"/>
    <n v="250"/>
    <n v="250"/>
    <n v="0.3"/>
    <n v="0.3"/>
    <d v="2022-06-10T00:00:00"/>
    <m/>
    <s v="Series E"/>
    <x v="0"/>
    <n v="150"/>
    <n v="150"/>
  </r>
  <r>
    <s v="Berlin Brands Group"/>
    <s v="Berlin"/>
    <x v="5"/>
    <n v="100"/>
    <n v="100"/>
    <n v="0.1"/>
    <n v="0.1"/>
    <d v="2022-06-10T00:00:00"/>
    <m/>
    <s v="Unknown"/>
    <x v="16"/>
    <n v="1000"/>
    <n v="1000"/>
  </r>
  <r>
    <s v="Sanar"/>
    <s v="Sao Paulo"/>
    <x v="13"/>
    <n v="60"/>
    <n v="60"/>
    <n v="0.2"/>
    <n v="0.2"/>
    <d v="2022-06-10T00:00:00"/>
    <m/>
    <s v="Unknown"/>
    <x v="5"/>
    <n v="11"/>
    <n v="11"/>
  </r>
  <r>
    <s v="Freetrade"/>
    <s v="London"/>
    <x v="3"/>
    <n v="45"/>
    <n v="45"/>
    <n v="0.15"/>
    <n v="0.15"/>
    <d v="2022-06-10T00:00:00"/>
    <m/>
    <s v="Unknown"/>
    <x v="9"/>
    <n v="133"/>
    <n v="133"/>
  </r>
  <r>
    <s v="Albert"/>
    <s v="Los Angeles"/>
    <x v="3"/>
    <n v="20"/>
    <n v="20"/>
    <n v="0.08"/>
    <n v="0.08"/>
    <d v="2022-06-10T00:00:00"/>
    <m/>
    <s v="Series C"/>
    <x v="4"/>
    <n v="175"/>
    <n v="175"/>
  </r>
  <r>
    <s v="Keepe"/>
    <s v="Seattle"/>
    <x v="11"/>
    <m/>
    <s v="0"/>
    <m/>
    <s v="0"/>
    <d v="2022-06-10T00:00:00"/>
    <m/>
    <s v="Unknown"/>
    <x v="4"/>
    <n v="6"/>
    <n v="6"/>
  </r>
  <r>
    <s v="Liongard"/>
    <s v="Houston"/>
    <x v="9"/>
    <m/>
    <s v="0"/>
    <m/>
    <s v="0"/>
    <d v="2022-06-10T00:00:00"/>
    <m/>
    <s v="Series B"/>
    <x v="4"/>
    <n v="22"/>
    <n v="22"/>
  </r>
  <r>
    <s v="Ziroom"/>
    <s v="Beijing"/>
    <x v="11"/>
    <m/>
    <s v="0"/>
    <n v="0.2"/>
    <n v="0.2"/>
    <d v="2022-06-10T00:00:00"/>
    <m/>
    <s v="Unknown"/>
    <x v="3"/>
    <n v="2100"/>
    <n v="2100"/>
  </r>
  <r>
    <s v="OneTrust"/>
    <s v="Atlanta"/>
    <x v="19"/>
    <n v="950"/>
    <n v="950"/>
    <n v="0.25"/>
    <n v="0.25"/>
    <d v="2022-06-09T00:00:00"/>
    <m/>
    <s v="Series C"/>
    <x v="4"/>
    <n v="926"/>
    <n v="926"/>
  </r>
  <r>
    <s v="Stitch Fix"/>
    <s v="SF Bay Area"/>
    <x v="5"/>
    <n v="330"/>
    <n v="330"/>
    <n v="0.15"/>
    <n v="0.15"/>
    <d v="2022-06-09T00:00:00"/>
    <m/>
    <s v="Post-IPO"/>
    <x v="4"/>
    <n v="79"/>
    <n v="79"/>
  </r>
  <r>
    <s v="Daniel Wellington"/>
    <s v="Stockholm"/>
    <x v="5"/>
    <n v="200"/>
    <n v="200"/>
    <n v="0.15"/>
    <n v="0.15"/>
    <d v="2022-06-09T00:00:00"/>
    <m/>
    <s v="Unknown"/>
    <x v="21"/>
    <m/>
    <s v="0"/>
  </r>
  <r>
    <s v="Convoy"/>
    <s v="Seattle"/>
    <x v="6"/>
    <n v="90"/>
    <n v="90"/>
    <n v="7.0000000000000007E-2"/>
    <n v="7.0000000000000007E-2"/>
    <d v="2022-06-09T00:00:00"/>
    <m/>
    <s v="Series E"/>
    <x v="4"/>
    <n v="1100"/>
    <n v="1100"/>
  </r>
  <r>
    <s v="Hologram"/>
    <s v="Chicago"/>
    <x v="9"/>
    <n v="80"/>
    <n v="80"/>
    <n v="0.4"/>
    <n v="0.4"/>
    <d v="2022-06-09T00:00:00"/>
    <m/>
    <s v="Series B"/>
    <x v="4"/>
    <n v="82"/>
    <n v="82"/>
  </r>
  <r>
    <s v="Boozt"/>
    <s v="Malmo"/>
    <x v="5"/>
    <n v="70"/>
    <n v="70"/>
    <n v="0.05"/>
    <n v="0.05"/>
    <d v="2022-06-09T00:00:00"/>
    <m/>
    <s v="Post-IPO"/>
    <x v="21"/>
    <n v="56"/>
    <n v="56"/>
  </r>
  <r>
    <s v="The Grommet"/>
    <s v="Boston"/>
    <x v="5"/>
    <n v="40"/>
    <n v="40"/>
    <n v="1"/>
    <n v="1"/>
    <d v="2022-06-09T00:00:00"/>
    <m/>
    <s v="Acquired"/>
    <x v="4"/>
    <n v="5"/>
    <n v="5"/>
  </r>
  <r>
    <s v="Stashaway"/>
    <s v="Singapore"/>
    <x v="3"/>
    <n v="31"/>
    <n v="31"/>
    <n v="0.14000000000000001"/>
    <n v="0.14000000000000001"/>
    <d v="2022-06-09T00:00:00"/>
    <m/>
    <s v="Series D"/>
    <x v="8"/>
    <n v="61"/>
    <n v="61"/>
  </r>
  <r>
    <s v="Preply"/>
    <s v="Boston"/>
    <x v="15"/>
    <n v="26"/>
    <n v="26"/>
    <n v="0.05"/>
    <n v="0.05"/>
    <d v="2022-06-09T00:00:00"/>
    <m/>
    <s v="Series C"/>
    <x v="4"/>
    <n v="100"/>
    <n v="100"/>
  </r>
  <r>
    <s v="Jellysmack"/>
    <s v="New York City"/>
    <x v="8"/>
    <m/>
    <s v="0"/>
    <n v="0.08"/>
    <n v="0.08"/>
    <d v="2022-06-09T00:00:00"/>
    <m/>
    <s v="Series C"/>
    <x v="4"/>
    <n v="22"/>
    <n v="22"/>
  </r>
  <r>
    <s v="Starship"/>
    <s v="SF Bay Area"/>
    <x v="17"/>
    <m/>
    <s v="0"/>
    <n v="0.11"/>
    <n v="0.11"/>
    <d v="2022-06-09T00:00:00"/>
    <m/>
    <s v="Series B"/>
    <x v="4"/>
    <n v="197"/>
    <n v="197"/>
  </r>
  <r>
    <s v="Trade Republic"/>
    <s v="Berlin"/>
    <x v="3"/>
    <m/>
    <s v="0"/>
    <m/>
    <s v="0"/>
    <d v="2022-06-09T00:00:00"/>
    <m/>
    <s v="Series C"/>
    <x v="16"/>
    <n v="1200"/>
    <n v="1200"/>
  </r>
  <r>
    <s v="Sonder"/>
    <s v="SF Bay Area"/>
    <x v="24"/>
    <n v="250"/>
    <n v="250"/>
    <n v="0.21"/>
    <n v="0.21"/>
    <d v="2022-06-08T00:00:00"/>
    <m/>
    <s v="Post-IPO"/>
    <x v="4"/>
    <n v="839"/>
    <n v="839"/>
  </r>
  <r>
    <s v="Kavak"/>
    <s v="Sao Paulo"/>
    <x v="17"/>
    <n v="150"/>
    <n v="150"/>
    <m/>
    <s v="0"/>
    <d v="2022-06-08T00:00:00"/>
    <m/>
    <s v="Series E"/>
    <x v="5"/>
    <n v="1600"/>
    <n v="1600"/>
  </r>
  <r>
    <s v="Truepill"/>
    <s v="SF Bay Area"/>
    <x v="13"/>
    <n v="150"/>
    <n v="150"/>
    <n v="0.15"/>
    <n v="0.15"/>
    <d v="2022-06-08T00:00:00"/>
    <m/>
    <s v="Series D"/>
    <x v="4"/>
    <n v="255"/>
    <n v="255"/>
  </r>
  <r>
    <s v="iPrice Group"/>
    <s v="Kuala Lumpur"/>
    <x v="5"/>
    <n v="50"/>
    <n v="50"/>
    <n v="0.2"/>
    <n v="0.2"/>
    <d v="2022-06-08T00:00:00"/>
    <m/>
    <s v="Unknown"/>
    <x v="39"/>
    <n v="26"/>
    <n v="26"/>
  </r>
  <r>
    <s v="Memmo"/>
    <s v="Stockholm"/>
    <x v="2"/>
    <m/>
    <s v="0"/>
    <n v="0.4"/>
    <n v="0.4"/>
    <d v="2022-06-08T00:00:00"/>
    <m/>
    <s v="Unknown"/>
    <x v="21"/>
    <n v="24"/>
    <n v="24"/>
  </r>
  <r>
    <s v="Cazoo"/>
    <s v="London"/>
    <x v="17"/>
    <n v="750"/>
    <n v="750"/>
    <n v="0.15"/>
    <n v="0.15"/>
    <d v="2022-06-07T00:00:00"/>
    <m/>
    <s v="Post-IPO"/>
    <x v="9"/>
    <n v="2000"/>
    <n v="2000"/>
  </r>
  <r>
    <s v="Cazoo"/>
    <s v="London"/>
    <x v="17"/>
    <n v="750"/>
    <n v="750"/>
    <n v="0.15"/>
    <n v="0.15"/>
    <d v="2022-06-07T00:00:00"/>
    <m/>
    <s v="Post-IPO"/>
    <x v="9"/>
    <n v="2000"/>
    <n v="2000"/>
  </r>
  <r>
    <s v="Rupeek"/>
    <s v="Bengaluru"/>
    <x v="3"/>
    <n v="180"/>
    <n v="180"/>
    <n v="0.15"/>
    <n v="0.15"/>
    <d v="2022-06-07T00:00:00"/>
    <m/>
    <s v="Unknown"/>
    <x v="0"/>
    <n v="172"/>
    <n v="172"/>
  </r>
  <r>
    <s v="Lummo"/>
    <s v="Jakarta"/>
    <x v="7"/>
    <n v="150"/>
    <n v="150"/>
    <m/>
    <s v="0"/>
    <d v="2022-06-07T00:00:00"/>
    <m/>
    <s v="Series C"/>
    <x v="10"/>
    <n v="149"/>
    <n v="149"/>
  </r>
  <r>
    <s v="Bird"/>
    <s v="Los Angeles"/>
    <x v="17"/>
    <n v="138"/>
    <n v="138"/>
    <n v="0.23"/>
    <n v="0.23"/>
    <d v="2022-06-07T00:00:00"/>
    <m/>
    <s v="Post-IPO"/>
    <x v="4"/>
    <n v="783"/>
    <n v="783"/>
  </r>
  <r>
    <s v="ID.me"/>
    <s v="Washington D.C."/>
    <x v="19"/>
    <n v="130"/>
    <n v="130"/>
    <m/>
    <s v="0"/>
    <d v="2022-06-07T00:00:00"/>
    <m/>
    <s v="Unknown"/>
    <x v="4"/>
    <n v="275"/>
    <n v="275"/>
  </r>
  <r>
    <s v="KiwiCo"/>
    <s v="SF Bay Area"/>
    <x v="5"/>
    <n v="40"/>
    <n v="40"/>
    <m/>
    <s v="0"/>
    <d v="2022-06-07T00:00:00"/>
    <m/>
    <s v="Unknown"/>
    <x v="4"/>
    <n v="11"/>
    <n v="11"/>
  </r>
  <r>
    <s v="Bond"/>
    <s v="SF Bay Area"/>
    <x v="3"/>
    <m/>
    <s v="0"/>
    <m/>
    <s v="0"/>
    <d v="2022-06-07T00:00:00"/>
    <m/>
    <s v="Series A"/>
    <x v="4"/>
    <n v="42"/>
    <n v="42"/>
  </r>
  <r>
    <s v="CyberCube"/>
    <s v="SF Bay Area"/>
    <x v="3"/>
    <m/>
    <s v="0"/>
    <m/>
    <s v="0"/>
    <d v="2022-06-07T00:00:00"/>
    <m/>
    <s v="Series B"/>
    <x v="4"/>
    <n v="35"/>
    <n v="35"/>
  </r>
  <r>
    <s v="Propzy"/>
    <s v="Ho Chi Minh City"/>
    <x v="11"/>
    <m/>
    <s v="0"/>
    <n v="0.5"/>
    <n v="0.5"/>
    <d v="2022-06-07T00:00:00"/>
    <m/>
    <s v="Series A"/>
    <x v="41"/>
    <n v="33"/>
    <n v="33"/>
  </r>
  <r>
    <s v="Clearco"/>
    <s v="Toronto"/>
    <x v="3"/>
    <n v="60"/>
    <n v="60"/>
    <m/>
    <s v="0"/>
    <d v="2022-06-06T00:00:00"/>
    <m/>
    <s v="Series C"/>
    <x v="12"/>
    <n v="681"/>
    <n v="681"/>
  </r>
  <r>
    <s v="Dutchie"/>
    <s v="Bend"/>
    <x v="0"/>
    <n v="50"/>
    <n v="50"/>
    <n v="7.0000000000000007E-2"/>
    <n v="7.0000000000000007E-2"/>
    <d v="2022-06-06T00:00:00"/>
    <m/>
    <s v="Series D"/>
    <x v="4"/>
    <n v="603"/>
    <n v="603"/>
  </r>
  <r>
    <s v="Clearco"/>
    <s v="Dublin"/>
    <x v="3"/>
    <m/>
    <s v="0"/>
    <m/>
    <s v="0"/>
    <d v="2022-06-06T00:00:00"/>
    <m/>
    <s v="Series C"/>
    <x v="13"/>
    <n v="681"/>
    <n v="681"/>
  </r>
  <r>
    <s v="Deep Instinct"/>
    <s v="New York City"/>
    <x v="19"/>
    <m/>
    <s v="0"/>
    <n v="0.1"/>
    <n v="0.1"/>
    <d v="2022-06-06T00:00:00"/>
    <m/>
    <s v="Series D"/>
    <x v="4"/>
    <n v="259"/>
    <n v="259"/>
  </r>
  <r>
    <s v="Sendoso"/>
    <s v="SF Bay Area"/>
    <x v="7"/>
    <m/>
    <s v="0"/>
    <n v="0.14000000000000001"/>
    <n v="0.14000000000000001"/>
    <d v="2022-06-06T00:00:00"/>
    <m/>
    <s v="Series C"/>
    <x v="4"/>
    <n v="152"/>
    <n v="152"/>
  </r>
  <r>
    <s v="Eruditus"/>
    <s v="Mumbai"/>
    <x v="15"/>
    <n v="40"/>
    <n v="40"/>
    <m/>
    <s v="0"/>
    <d v="2022-06-04T00:00:00"/>
    <m/>
    <s v="Series E"/>
    <x v="0"/>
    <n v="1200"/>
    <n v="1200"/>
  </r>
  <r>
    <s v="Afterverse"/>
    <s v="Brasilia"/>
    <x v="2"/>
    <n v="60"/>
    <n v="60"/>
    <n v="0.2"/>
    <n v="0.2"/>
    <d v="2022-06-03T00:00:00"/>
    <m/>
    <s v="Unknown"/>
    <x v="5"/>
    <m/>
    <s v="0"/>
  </r>
  <r>
    <s v="Superhuman"/>
    <s v="SF Bay Area"/>
    <x v="2"/>
    <n v="23"/>
    <n v="23"/>
    <n v="0.22"/>
    <n v="0.22"/>
    <d v="2022-06-03T00:00:00"/>
    <m/>
    <s v="Series C"/>
    <x v="4"/>
    <n v="108"/>
    <n v="108"/>
  </r>
  <r>
    <s v="Food52"/>
    <s v="New York City"/>
    <x v="12"/>
    <n v="21"/>
    <n v="21"/>
    <n v="0.15"/>
    <n v="0.15"/>
    <d v="2022-06-03T00:00:00"/>
    <m/>
    <s v="Acquired"/>
    <x v="4"/>
    <n v="176"/>
    <n v="176"/>
  </r>
  <r>
    <s v="5B Solar"/>
    <s v="Sydney"/>
    <x v="25"/>
    <m/>
    <s v="0"/>
    <n v="0.25"/>
    <n v="0.25"/>
    <d v="2022-06-03T00:00:00"/>
    <m/>
    <s v="Series A"/>
    <x v="1"/>
    <n v="12"/>
    <n v="12"/>
  </r>
  <r>
    <s v="Clubhouse"/>
    <s v="SF Bay Area"/>
    <x v="2"/>
    <m/>
    <s v="0"/>
    <m/>
    <s v="0"/>
    <d v="2022-06-03T00:00:00"/>
    <m/>
    <s v="Series C"/>
    <x v="4"/>
    <n v="110"/>
    <n v="110"/>
  </r>
  <r>
    <s v="Tesla"/>
    <s v="Austin"/>
    <x v="17"/>
    <m/>
    <s v="0"/>
    <n v="0.1"/>
    <n v="0.1"/>
    <d v="2022-06-03T00:00:00"/>
    <m/>
    <s v="Post-IPO"/>
    <x v="4"/>
    <n v="20200"/>
    <n v="20200"/>
  </r>
  <r>
    <s v="Carbon Health"/>
    <s v="SF Bay Area"/>
    <x v="13"/>
    <n v="250"/>
    <n v="250"/>
    <n v="0.08"/>
    <n v="0.08"/>
    <d v="2022-06-02T00:00:00"/>
    <m/>
    <s v="Series D"/>
    <x v="4"/>
    <n v="522"/>
    <n v="522"/>
  </r>
  <r>
    <s v="Favo"/>
    <s v="Sao Paulo"/>
    <x v="12"/>
    <n v="170"/>
    <n v="170"/>
    <m/>
    <s v="0"/>
    <d v="2022-06-02T00:00:00"/>
    <m/>
    <s v="Series A"/>
    <x v="5"/>
    <n v="31"/>
    <n v="31"/>
  </r>
  <r>
    <s v="PolicyGenius"/>
    <s v="New York City"/>
    <x v="3"/>
    <n v="170"/>
    <n v="170"/>
    <n v="0.25"/>
    <n v="0.25"/>
    <d v="2022-06-02T00:00:00"/>
    <m/>
    <s v="Series E"/>
    <x v="4"/>
    <n v="286"/>
    <n v="286"/>
  </r>
  <r>
    <s v="Yojak"/>
    <s v="Gurugram"/>
    <x v="20"/>
    <n v="140"/>
    <n v="140"/>
    <n v="0.5"/>
    <n v="0.5"/>
    <d v="2022-06-02T00:00:00"/>
    <m/>
    <s v="Seed"/>
    <x v="0"/>
    <n v="3"/>
    <n v="3"/>
  </r>
  <r>
    <s v="Envato"/>
    <s v="Melbourne"/>
    <x v="7"/>
    <n v="100"/>
    <n v="100"/>
    <m/>
    <s v="0"/>
    <d v="2022-06-02T00:00:00"/>
    <m/>
    <s v="Unknown"/>
    <x v="1"/>
    <m/>
    <s v="0"/>
  </r>
  <r>
    <s v="Gemini"/>
    <s v="New York City"/>
    <x v="16"/>
    <n v="100"/>
    <n v="100"/>
    <n v="0.1"/>
    <n v="0.1"/>
    <d v="2022-06-02T00:00:00"/>
    <m/>
    <s v="Unknown"/>
    <x v="4"/>
    <n v="423"/>
    <n v="423"/>
  </r>
  <r>
    <s v="Stord"/>
    <s v="Atlanta"/>
    <x v="6"/>
    <n v="59"/>
    <n v="59"/>
    <n v="0.08"/>
    <n v="0.08"/>
    <d v="2022-06-02T00:00:00"/>
    <m/>
    <s v="Series D"/>
    <x v="4"/>
    <n v="325"/>
    <n v="325"/>
  </r>
  <r>
    <s v="Gather"/>
    <s v="SF Bay Area"/>
    <x v="2"/>
    <n v="30"/>
    <n v="30"/>
    <n v="0.33"/>
    <n v="0.33"/>
    <d v="2022-06-02T00:00:00"/>
    <m/>
    <s v="Series B"/>
    <x v="4"/>
    <n v="76"/>
    <n v="76"/>
  </r>
  <r>
    <s v="Shef"/>
    <s v="SF Bay Area"/>
    <x v="12"/>
    <n v="29"/>
    <n v="29"/>
    <m/>
    <s v="0"/>
    <d v="2022-06-02T00:00:00"/>
    <m/>
    <s v="Series A"/>
    <x v="4"/>
    <n v="28"/>
    <n v="28"/>
  </r>
  <r>
    <s v="IRL"/>
    <s v="SF Bay Area"/>
    <x v="2"/>
    <n v="25"/>
    <n v="25"/>
    <n v="0.25"/>
    <n v="0.25"/>
    <d v="2022-06-02T00:00:00"/>
    <m/>
    <s v="Series C"/>
    <x v="4"/>
    <n v="197"/>
    <n v="197"/>
  </r>
  <r>
    <s v="Esme Learning"/>
    <s v="Boston"/>
    <x v="15"/>
    <m/>
    <s v="0"/>
    <m/>
    <s v="0"/>
    <d v="2022-06-02T00:00:00"/>
    <m/>
    <s v="Unknown"/>
    <x v="4"/>
    <n v="37"/>
    <n v="37"/>
  </r>
  <r>
    <s v="Kaodim"/>
    <s v="Selangor"/>
    <x v="2"/>
    <m/>
    <s v="0"/>
    <n v="1"/>
    <n v="1"/>
    <d v="2022-06-02T00:00:00"/>
    <m/>
    <s v="Series B"/>
    <x v="4"/>
    <n v="17"/>
    <n v="17"/>
  </r>
  <r>
    <s v="Rain"/>
    <s v="Manama"/>
    <x v="3"/>
    <m/>
    <s v="0"/>
    <m/>
    <s v="0"/>
    <d v="2022-06-02T00:00:00"/>
    <m/>
    <s v="Series B"/>
    <x v="49"/>
    <n v="202"/>
    <n v="202"/>
  </r>
  <r>
    <s v="TomTom"/>
    <s v="Amsterdam"/>
    <x v="17"/>
    <n v="500"/>
    <n v="500"/>
    <n v="0.1"/>
    <n v="0.1"/>
    <d v="2022-06-01T00:00:00"/>
    <m/>
    <s v="Post-IPO"/>
    <x v="18"/>
    <m/>
    <s v="0"/>
  </r>
  <r>
    <s v="Cybereason"/>
    <s v="Boston"/>
    <x v="19"/>
    <n v="100"/>
    <n v="100"/>
    <n v="0.06"/>
    <n v="0.06"/>
    <d v="2022-06-01T00:00:00"/>
    <m/>
    <s v="Series F"/>
    <x v="4"/>
    <n v="750"/>
    <n v="750"/>
  </r>
  <r>
    <s v="Udayy"/>
    <s v="Gurugram"/>
    <x v="15"/>
    <n v="100"/>
    <n v="100"/>
    <n v="1"/>
    <n v="1"/>
    <d v="2022-06-01T00:00:00"/>
    <m/>
    <s v="Seed"/>
    <x v="0"/>
    <n v="2"/>
    <n v="2"/>
  </r>
  <r>
    <s v="2TM"/>
    <s v="Sao Paulo"/>
    <x v="16"/>
    <n v="90"/>
    <n v="90"/>
    <n v="0.12"/>
    <n v="0.12"/>
    <d v="2022-06-01T00:00:00"/>
    <m/>
    <s v="Unknown"/>
    <x v="5"/>
    <n v="250"/>
    <n v="250"/>
  </r>
  <r>
    <s v="Curve"/>
    <s v="London"/>
    <x v="3"/>
    <n v="65"/>
    <n v="65"/>
    <n v="0.1"/>
    <n v="0.1"/>
    <d v="2022-06-01T00:00:00"/>
    <m/>
    <s v="Series C"/>
    <x v="9"/>
    <n v="182"/>
    <n v="182"/>
  </r>
  <r>
    <s v="Loom"/>
    <s v="SF Bay Area"/>
    <x v="18"/>
    <n v="34"/>
    <n v="34"/>
    <n v="0.14000000000000001"/>
    <n v="0.14000000000000001"/>
    <d v="2022-06-01T00:00:00"/>
    <m/>
    <s v="Series C"/>
    <x v="4"/>
    <n v="203"/>
    <n v="203"/>
  </r>
  <r>
    <s v="Skillshare"/>
    <s v="New York City"/>
    <x v="15"/>
    <n v="31"/>
    <n v="31"/>
    <m/>
    <s v="0"/>
    <d v="2022-06-01T00:00:00"/>
    <m/>
    <s v="Unknown"/>
    <x v="4"/>
    <n v="136"/>
    <n v="136"/>
  </r>
  <r>
    <s v="Impala"/>
    <s v="London"/>
    <x v="24"/>
    <n v="30"/>
    <n v="30"/>
    <n v="0.35"/>
    <n v="0.35"/>
    <d v="2022-06-01T00:00:00"/>
    <m/>
    <s v="Series B"/>
    <x v="9"/>
    <n v="32"/>
    <n v="32"/>
  </r>
  <r>
    <s v="Eaze"/>
    <s v="SF Bay Area"/>
    <x v="2"/>
    <n v="25"/>
    <n v="25"/>
    <m/>
    <s v="0"/>
    <d v="2022-06-01T00:00:00"/>
    <m/>
    <s v="Series D"/>
    <x v="4"/>
    <n v="202"/>
    <n v="202"/>
  </r>
  <r>
    <s v="Side"/>
    <s v="SF Bay Area"/>
    <x v="11"/>
    <m/>
    <s v="0"/>
    <n v="0.1"/>
    <n v="0.1"/>
    <d v="2022-06-01T00:00:00"/>
    <m/>
    <s v="Unknown"/>
    <x v="4"/>
    <n v="313"/>
    <n v="313"/>
  </r>
  <r>
    <s v="Truck It In"/>
    <s v="Karachi"/>
    <x v="6"/>
    <m/>
    <s v="0"/>
    <n v="0.3"/>
    <n v="0.3"/>
    <d v="2022-06-01T00:00:00"/>
    <m/>
    <s v="Seed"/>
    <x v="46"/>
    <n v="17"/>
    <n v="17"/>
  </r>
  <r>
    <s v="Playtika"/>
    <s v="Tel Aviv"/>
    <x v="2"/>
    <n v="250"/>
    <n v="250"/>
    <n v="0.06"/>
    <n v="0.06"/>
    <d v="2022-05-31T00:00:00"/>
    <m/>
    <s v="Post-IPO"/>
    <x v="2"/>
    <m/>
    <s v="0"/>
  </r>
  <r>
    <s v="Replicated"/>
    <s v="Los Angeles"/>
    <x v="9"/>
    <n v="50"/>
    <n v="50"/>
    <m/>
    <s v="0"/>
    <d v="2022-05-31T00:00:00"/>
    <m/>
    <s v="Series C"/>
    <x v="4"/>
    <n v="85"/>
    <n v="85"/>
  </r>
  <r>
    <s v="Tomo"/>
    <s v="Stamford"/>
    <x v="3"/>
    <n v="44"/>
    <n v="44"/>
    <n v="0.33"/>
    <n v="0.33"/>
    <d v="2022-05-31T00:00:00"/>
    <m/>
    <s v="Series A"/>
    <x v="4"/>
    <n v="110"/>
    <n v="110"/>
  </r>
  <r>
    <s v="Getta"/>
    <s v="Tel Aviv"/>
    <x v="17"/>
    <n v="30"/>
    <n v="30"/>
    <m/>
    <s v="0"/>
    <d v="2022-05-31T00:00:00"/>
    <m/>
    <s v="Series A"/>
    <x v="2"/>
    <n v="49"/>
    <n v="49"/>
  </r>
  <r>
    <s v="BookClub"/>
    <s v="Salt Lake City"/>
    <x v="15"/>
    <n v="12"/>
    <n v="12"/>
    <n v="0.25"/>
    <n v="0.25"/>
    <d v="2022-05-31T00:00:00"/>
    <m/>
    <s v="Series A"/>
    <x v="4"/>
    <n v="26"/>
    <n v="26"/>
  </r>
  <r>
    <s v="Cerebral"/>
    <s v="SF Bay Area"/>
    <x v="13"/>
    <m/>
    <s v="0"/>
    <m/>
    <s v="0"/>
    <d v="2022-05-31T00:00:00"/>
    <m/>
    <s v="Series C"/>
    <x v="4"/>
    <n v="462"/>
    <n v="462"/>
  </r>
  <r>
    <s v="SWVL"/>
    <s v="Dubai"/>
    <x v="17"/>
    <n v="400"/>
    <n v="400"/>
    <n v="0.32"/>
    <n v="0.32"/>
    <d v="2022-05-30T00:00:00"/>
    <m/>
    <s v="Post-IPO"/>
    <x v="47"/>
    <n v="132"/>
    <n v="132"/>
  </r>
  <r>
    <s v="Mobile Premier League"/>
    <s v="Bengaluru"/>
    <x v="2"/>
    <n v="100"/>
    <n v="100"/>
    <n v="0.1"/>
    <n v="0.1"/>
    <d v="2022-05-30T00:00:00"/>
    <m/>
    <s v="Series E"/>
    <x v="0"/>
    <n v="375"/>
    <n v="375"/>
  </r>
  <r>
    <s v="SumUp"/>
    <s v="Sao Paulo"/>
    <x v="3"/>
    <n v="100"/>
    <n v="100"/>
    <n v="0.03"/>
    <n v="0.03"/>
    <d v="2022-05-30T00:00:00"/>
    <m/>
    <s v="Unknown"/>
    <x v="5"/>
    <n v="50"/>
    <n v="50"/>
  </r>
  <r>
    <s v="Tempus Ex"/>
    <s v="SF Bay Area"/>
    <x v="21"/>
    <m/>
    <s v="0"/>
    <m/>
    <s v="0"/>
    <d v="2022-05-30T00:00:00"/>
    <m/>
    <s v="Unknown"/>
    <x v="4"/>
    <n v="36"/>
    <n v="36"/>
  </r>
  <r>
    <s v="FrontRow"/>
    <s v="Bengaluru"/>
    <x v="15"/>
    <n v="145"/>
    <n v="145"/>
    <n v="0.3"/>
    <n v="0.3"/>
    <d v="2022-05-27T00:00:00"/>
    <m/>
    <s v="Series A"/>
    <x v="0"/>
    <n v="17"/>
    <n v="17"/>
  </r>
  <r>
    <s v="Daloopa"/>
    <s v="New Delhi"/>
    <x v="21"/>
    <n v="40"/>
    <n v="40"/>
    <m/>
    <s v="0"/>
    <d v="2022-05-27T00:00:00"/>
    <m/>
    <s v="Series A"/>
    <x v="0"/>
    <n v="23"/>
    <n v="23"/>
  </r>
  <r>
    <s v="Uncapped"/>
    <s v="London"/>
    <x v="3"/>
    <n v="29"/>
    <n v="29"/>
    <n v="0.26"/>
    <n v="0.26"/>
    <d v="2022-05-27T00:00:00"/>
    <m/>
    <s v="Unknown"/>
    <x v="9"/>
    <n v="118"/>
    <n v="118"/>
  </r>
  <r>
    <s v="Akerna"/>
    <s v="Denver"/>
    <x v="6"/>
    <m/>
    <s v="0"/>
    <m/>
    <s v="0"/>
    <d v="2022-05-27T00:00:00"/>
    <m/>
    <s v="Unknown"/>
    <x v="4"/>
    <n v="46"/>
    <n v="46"/>
  </r>
  <r>
    <s v="Terminus"/>
    <s v="Atlanta"/>
    <x v="7"/>
    <m/>
    <s v="0"/>
    <m/>
    <s v="0"/>
    <d v="2022-05-27T00:00:00"/>
    <m/>
    <s v="Series C"/>
    <x v="4"/>
    <n v="120"/>
    <n v="120"/>
  </r>
  <r>
    <s v="Terminus"/>
    <s v="Atlanta"/>
    <x v="7"/>
    <m/>
    <s v="0"/>
    <m/>
    <s v="0"/>
    <d v="2022-05-27T00:00:00"/>
    <m/>
    <s v="Unknown"/>
    <x v="4"/>
    <n v="192"/>
    <n v="192"/>
  </r>
  <r>
    <s v="VTEX"/>
    <s v="Sao Paulo"/>
    <x v="5"/>
    <n v="200"/>
    <n v="200"/>
    <n v="0.13"/>
    <n v="0.13"/>
    <d v="2022-05-26T00:00:00"/>
    <m/>
    <s v="Post-IPO"/>
    <x v="5"/>
    <n v="365"/>
    <n v="365"/>
  </r>
  <r>
    <s v="Bitso"/>
    <s v="Mexico City"/>
    <x v="16"/>
    <n v="80"/>
    <n v="80"/>
    <n v="0.11"/>
    <n v="0.11"/>
    <d v="2022-05-26T00:00:00"/>
    <m/>
    <s v="Series C"/>
    <x v="27"/>
    <n v="378"/>
    <n v="378"/>
  </r>
  <r>
    <s v="Foodpanda"/>
    <s v="Bucharest"/>
    <x v="12"/>
    <n v="80"/>
    <n v="80"/>
    <m/>
    <s v="0"/>
    <d v="2022-05-26T00:00:00"/>
    <m/>
    <s v="Acquired"/>
    <x v="50"/>
    <n v="749"/>
    <n v="749"/>
  </r>
  <r>
    <s v="Dazn"/>
    <s v="London"/>
    <x v="2"/>
    <n v="50"/>
    <n v="50"/>
    <n v="0.02"/>
    <n v="0.02"/>
    <d v="2022-05-26T00:00:00"/>
    <m/>
    <s v="Unknown"/>
    <x v="9"/>
    <m/>
    <s v="0"/>
  </r>
  <r>
    <s v="Lacework"/>
    <s v="SF Bay Area"/>
    <x v="19"/>
    <n v="300"/>
    <n v="300"/>
    <n v="0.2"/>
    <n v="0.2"/>
    <d v="2022-05-25T00:00:00"/>
    <m/>
    <s v="Series D"/>
    <x v="4"/>
    <n v="1900"/>
    <n v="1900"/>
  </r>
  <r>
    <s v="Bolt"/>
    <s v="SF Bay Area"/>
    <x v="3"/>
    <n v="240"/>
    <n v="240"/>
    <n v="0.27"/>
    <n v="0.27"/>
    <d v="2022-05-25T00:00:00"/>
    <m/>
    <s v="Series E"/>
    <x v="4"/>
    <n v="1300"/>
    <n v="1300"/>
  </r>
  <r>
    <s v="PeerStreet"/>
    <s v="Los Angeles"/>
    <x v="3"/>
    <n v="75"/>
    <n v="75"/>
    <m/>
    <s v="0"/>
    <d v="2022-05-25T00:00:00"/>
    <m/>
    <s v="Series C"/>
    <x v="4"/>
    <n v="121"/>
    <n v="121"/>
  </r>
  <r>
    <s v="Kontist"/>
    <s v="Berlin"/>
    <x v="3"/>
    <n v="50"/>
    <n v="50"/>
    <n v="0.25"/>
    <n v="0.25"/>
    <d v="2022-05-25T00:00:00"/>
    <m/>
    <s v="Series B"/>
    <x v="16"/>
    <n v="53"/>
    <n v="53"/>
  </r>
  <r>
    <s v="Nuri"/>
    <s v="Berlin"/>
    <x v="3"/>
    <n v="45"/>
    <n v="45"/>
    <n v="0.2"/>
    <n v="0.2"/>
    <d v="2022-05-25T00:00:00"/>
    <m/>
    <s v="Series B"/>
    <x v="16"/>
    <n v="42"/>
    <n v="42"/>
  </r>
  <r>
    <s v="Coterie Insurance"/>
    <s v="Cincinnati"/>
    <x v="3"/>
    <n v="30"/>
    <n v="30"/>
    <n v="0.2"/>
    <n v="0.2"/>
    <d v="2022-05-25T00:00:00"/>
    <m/>
    <s v="Series B"/>
    <x v="4"/>
    <n v="70"/>
    <n v="70"/>
  </r>
  <r>
    <s v="Airlift"/>
    <s v="Lahore"/>
    <x v="6"/>
    <m/>
    <s v="0"/>
    <n v="0.31"/>
    <n v="0.31"/>
    <d v="2022-05-25T00:00:00"/>
    <m/>
    <s v="Series B"/>
    <x v="46"/>
    <n v="109"/>
    <n v="109"/>
  </r>
  <r>
    <s v="Getir"/>
    <s v="Istanbul"/>
    <x v="12"/>
    <m/>
    <s v="0"/>
    <n v="0.14000000000000001"/>
    <n v="0.14000000000000001"/>
    <d v="2022-05-25T00:00:00"/>
    <m/>
    <s v="Series E"/>
    <x v="51"/>
    <n v="1800"/>
    <n v="1800"/>
  </r>
  <r>
    <s v="Zapp"/>
    <s v="London"/>
    <x v="12"/>
    <m/>
    <s v="0"/>
    <n v="0.1"/>
    <n v="0.1"/>
    <d v="2022-05-25T00:00:00"/>
    <m/>
    <m/>
    <x v="9"/>
    <n v="300"/>
    <n v="300"/>
  </r>
  <r>
    <s v="Gorillas"/>
    <s v="Berlin"/>
    <x v="12"/>
    <n v="300"/>
    <n v="300"/>
    <n v="0.5"/>
    <n v="0.5"/>
    <d v="2022-05-24T00:00:00"/>
    <m/>
    <s v="Series C"/>
    <x v="16"/>
    <n v="1300"/>
    <n v="1300"/>
  </r>
  <r>
    <s v="Zenius"/>
    <s v="Jakarta"/>
    <x v="15"/>
    <n v="200"/>
    <n v="200"/>
    <m/>
    <s v="0"/>
    <d v="2022-05-24T00:00:00"/>
    <m/>
    <s v="Series B"/>
    <x v="10"/>
    <n v="20"/>
    <n v="20"/>
  </r>
  <r>
    <s v="The Zebra"/>
    <s v="Austin"/>
    <x v="3"/>
    <n v="40"/>
    <n v="40"/>
    <m/>
    <s v="0"/>
    <d v="2022-05-24T00:00:00"/>
    <m/>
    <s v="Series D"/>
    <x v="4"/>
    <n v="256"/>
    <n v="256"/>
  </r>
  <r>
    <s v="Klarna"/>
    <s v="Stockholm"/>
    <x v="3"/>
    <n v="700"/>
    <n v="700"/>
    <n v="0.1"/>
    <n v="0.1"/>
    <d v="2022-05-23T00:00:00"/>
    <m/>
    <s v="Unknown"/>
    <x v="21"/>
    <n v="3700"/>
    <n v="3700"/>
  </r>
  <r>
    <s v="PayPal"/>
    <s v="SF Bay Area"/>
    <x v="3"/>
    <n v="83"/>
    <n v="83"/>
    <m/>
    <s v="0"/>
    <d v="2022-05-23T00:00:00"/>
    <m/>
    <s v="Post-IPO"/>
    <x v="4"/>
    <n v="216"/>
    <n v="216"/>
  </r>
  <r>
    <s v="Buenbit"/>
    <s v="Buenos Aires"/>
    <x v="16"/>
    <n v="80"/>
    <n v="80"/>
    <n v="0.45"/>
    <n v="0.45"/>
    <d v="2022-05-23T00:00:00"/>
    <m/>
    <s v="Series A"/>
    <x v="24"/>
    <n v="11"/>
    <n v="11"/>
  </r>
  <r>
    <s v="BeyondMinds"/>
    <s v="Tel Aviv"/>
    <x v="21"/>
    <n v="65"/>
    <n v="65"/>
    <n v="1"/>
    <n v="1"/>
    <d v="2022-05-23T00:00:00"/>
    <m/>
    <s v="Series A"/>
    <x v="2"/>
    <n v="16"/>
    <n v="16"/>
  </r>
  <r>
    <s v="ClickUp"/>
    <s v="San Diego"/>
    <x v="0"/>
    <n v="60"/>
    <n v="60"/>
    <n v="7.0000000000000007E-2"/>
    <n v="7.0000000000000007E-2"/>
    <d v="2022-05-23T00:00:00"/>
    <m/>
    <s v="Series C"/>
    <x v="4"/>
    <n v="537"/>
    <n v="537"/>
  </r>
  <r>
    <s v="Airtime"/>
    <s v="New York City"/>
    <x v="2"/>
    <n v="30"/>
    <n v="30"/>
    <n v="0.2"/>
    <n v="0.2"/>
    <d v="2022-05-23T00:00:00"/>
    <m/>
    <s v="Series B"/>
    <x v="4"/>
    <n v="33"/>
    <n v="33"/>
  </r>
  <r>
    <s v="Olist"/>
    <s v="Curitiba"/>
    <x v="5"/>
    <m/>
    <s v="0"/>
    <m/>
    <s v="0"/>
    <d v="2022-05-23T00:00:00"/>
    <m/>
    <s v="Series E"/>
    <x v="5"/>
    <n v="322"/>
    <n v="322"/>
  </r>
  <r>
    <s v="MFine"/>
    <s v="Bengaluru"/>
    <x v="13"/>
    <n v="600"/>
    <n v="600"/>
    <n v="0.75"/>
    <n v="0.75"/>
    <d v="2022-05-21T00:00:00"/>
    <m/>
    <s v="Series C"/>
    <x v="0"/>
    <n v="97"/>
    <n v="97"/>
  </r>
  <r>
    <s v="Latch"/>
    <s v="New York City"/>
    <x v="19"/>
    <n v="130"/>
    <n v="130"/>
    <n v="0.28000000000000003"/>
    <n v="0.28000000000000003"/>
    <d v="2022-05-20T00:00:00"/>
    <m/>
    <s v="Post-IPO"/>
    <x v="4"/>
    <n v="342"/>
    <n v="342"/>
  </r>
  <r>
    <s v="Outside"/>
    <s v="Boulder"/>
    <x v="8"/>
    <n v="87"/>
    <n v="87"/>
    <n v="0.15"/>
    <n v="0.15"/>
    <d v="2022-05-20T00:00:00"/>
    <m/>
    <s v="Series B"/>
    <x v="4"/>
    <n v="174"/>
    <n v="174"/>
  </r>
  <r>
    <s v="Skillz"/>
    <s v="SF Bay Area"/>
    <x v="2"/>
    <n v="70"/>
    <n v="70"/>
    <n v="0.1"/>
    <n v="0.1"/>
    <d v="2022-05-20T00:00:00"/>
    <m/>
    <s v="Post-IPO"/>
    <x v="4"/>
    <n v="287"/>
    <n v="287"/>
  </r>
  <r>
    <s v="Cars24"/>
    <s v="Gurugram"/>
    <x v="17"/>
    <n v="600"/>
    <n v="600"/>
    <n v="0.06"/>
    <n v="0.06"/>
    <d v="2022-05-19T00:00:00"/>
    <m/>
    <s v="Series G"/>
    <x v="0"/>
    <n v="1300"/>
    <n v="1300"/>
  </r>
  <r>
    <s v="Vedantu"/>
    <s v="Bengaluru"/>
    <x v="15"/>
    <n v="424"/>
    <n v="424"/>
    <n v="7.0000000000000007E-2"/>
    <n v="7.0000000000000007E-2"/>
    <d v="2022-05-18T00:00:00"/>
    <m/>
    <s v="Series E"/>
    <x v="0"/>
    <n v="292"/>
    <n v="292"/>
  </r>
  <r>
    <s v="Netflix"/>
    <s v="SF Bay Area"/>
    <x v="8"/>
    <n v="150"/>
    <n v="150"/>
    <n v="0.01"/>
    <n v="0.01"/>
    <d v="2022-05-17T00:00:00"/>
    <m/>
    <s v="Post-IPO"/>
    <x v="4"/>
    <n v="121900"/>
    <n v="121900"/>
  </r>
  <r>
    <s v="Kry"/>
    <s v="Stockholm"/>
    <x v="13"/>
    <n v="100"/>
    <n v="100"/>
    <n v="0.1"/>
    <n v="0.1"/>
    <d v="2022-05-17T00:00:00"/>
    <m/>
    <s v="Series D"/>
    <x v="21"/>
    <n v="568"/>
    <n v="568"/>
  </r>
  <r>
    <s v="Picsart"/>
    <s v="Miami"/>
    <x v="2"/>
    <n v="90"/>
    <n v="90"/>
    <n v="0.08"/>
    <n v="0.08"/>
    <d v="2022-05-17T00:00:00"/>
    <m/>
    <s v="Series C"/>
    <x v="4"/>
    <n v="195"/>
    <n v="195"/>
  </r>
  <r>
    <s v="Zak"/>
    <s v="Sao Paulo"/>
    <x v="12"/>
    <n v="100"/>
    <n v="100"/>
    <n v="0.4"/>
    <n v="0.4"/>
    <d v="2022-05-16T00:00:00"/>
    <m/>
    <s v="Series A"/>
    <x v="4"/>
    <n v="29"/>
    <n v="29"/>
  </r>
  <r>
    <s v="Zulily"/>
    <s v="Seattle"/>
    <x v="5"/>
    <m/>
    <s v="0"/>
    <m/>
    <s v="0"/>
    <d v="2022-05-16T00:00:00"/>
    <m/>
    <s v="Acquired"/>
    <x v="4"/>
    <n v="194"/>
    <n v="194"/>
  </r>
  <r>
    <s v="AliExpress Russia"/>
    <s v="Moscow"/>
    <x v="5"/>
    <n v="400"/>
    <n v="400"/>
    <n v="0.4"/>
    <n v="0.4"/>
    <d v="2022-05-14T00:00:00"/>
    <m/>
    <s v="Acquired"/>
    <x v="52"/>
    <n v="60"/>
    <n v="60"/>
  </r>
  <r>
    <s v="Thirty Madison"/>
    <s v="New York City"/>
    <x v="13"/>
    <n v="24"/>
    <n v="24"/>
    <m/>
    <s v="0"/>
    <d v="2022-05-14T00:00:00"/>
    <m/>
    <s v="Acquired"/>
    <x v="4"/>
    <n v="209"/>
    <n v="209"/>
  </r>
  <r>
    <s v="CommonBond"/>
    <s v="New York City"/>
    <x v="3"/>
    <n v="22"/>
    <n v="22"/>
    <m/>
    <s v="0"/>
    <d v="2022-05-13T00:00:00"/>
    <m/>
    <s v="Series D"/>
    <x v="4"/>
    <n v="130"/>
    <n v="130"/>
  </r>
  <r>
    <s v="Subspace"/>
    <s v="Los Angeles"/>
    <x v="9"/>
    <m/>
    <s v="0"/>
    <n v="1"/>
    <n v="1"/>
    <d v="2022-05-13T00:00:00"/>
    <m/>
    <s v="Series B"/>
    <x v="4"/>
    <m/>
    <s v="0"/>
  </r>
  <r>
    <s v="Zwift"/>
    <s v="Los Angeles"/>
    <x v="23"/>
    <n v="150"/>
    <n v="150"/>
    <m/>
    <s v="0"/>
    <d v="2022-05-12T00:00:00"/>
    <m/>
    <s v="Series C"/>
    <x v="4"/>
    <n v="619"/>
    <n v="619"/>
  </r>
  <r>
    <s v="Section4"/>
    <s v="New York City"/>
    <x v="15"/>
    <n v="32"/>
    <n v="32"/>
    <m/>
    <s v="0"/>
    <d v="2022-05-12T00:00:00"/>
    <m/>
    <s v="Series A"/>
    <x v="4"/>
    <n v="37"/>
    <n v="37"/>
  </r>
  <r>
    <s v="Tripwire"/>
    <s v="Portland"/>
    <x v="19"/>
    <m/>
    <s v="0"/>
    <m/>
    <s v="0"/>
    <d v="2022-05-12T00:00:00"/>
    <m/>
    <s v="Acquired"/>
    <x v="4"/>
    <n v="29"/>
    <n v="29"/>
  </r>
  <r>
    <s v="DataRobot"/>
    <s v="Boston"/>
    <x v="21"/>
    <n v="70"/>
    <n v="70"/>
    <n v="7.0000000000000007E-2"/>
    <n v="7.0000000000000007E-2"/>
    <d v="2022-05-11T00:00:00"/>
    <m/>
    <s v="Series G"/>
    <x v="4"/>
    <n v="1000"/>
    <n v="1000"/>
  </r>
  <r>
    <s v="Carvana"/>
    <s v="Phoenix"/>
    <x v="17"/>
    <n v="2500"/>
    <n v="2500"/>
    <n v="0.12"/>
    <n v="0.12"/>
    <d v="2022-05-10T00:00:00"/>
    <m/>
    <s v="Post-IPO"/>
    <x v="4"/>
    <n v="1600"/>
    <n v="1600"/>
  </r>
  <r>
    <s v="Doma"/>
    <s v="SF Bay Area"/>
    <x v="3"/>
    <n v="310"/>
    <n v="310"/>
    <n v="0.15"/>
    <n v="0.15"/>
    <d v="2022-05-10T00:00:00"/>
    <m/>
    <s v="Post-IPO"/>
    <x v="4"/>
    <n v="679"/>
    <n v="679"/>
  </r>
  <r>
    <s v="Pollen"/>
    <s v="London"/>
    <x v="24"/>
    <n v="200"/>
    <n v="200"/>
    <n v="0.33"/>
    <n v="0.33"/>
    <d v="2022-05-10T00:00:00"/>
    <m/>
    <s v="Series C"/>
    <x v="9"/>
    <n v="238"/>
    <n v="238"/>
  </r>
  <r>
    <s v="Latch"/>
    <s v="New York City"/>
    <x v="19"/>
    <n v="30"/>
    <n v="30"/>
    <n v="0.06"/>
    <n v="0.06"/>
    <d v="2022-05-10T00:00:00"/>
    <m/>
    <s v="Post-IPO"/>
    <x v="4"/>
    <n v="342"/>
    <n v="342"/>
  </r>
  <r>
    <s v="Vroom"/>
    <s v="New York City"/>
    <x v="17"/>
    <n v="270"/>
    <n v="270"/>
    <n v="0.14000000000000001"/>
    <n v="0.14000000000000001"/>
    <d v="2022-05-09T00:00:00"/>
    <m/>
    <s v="Post-IPO"/>
    <x v="4"/>
    <n v="1300"/>
    <n v="1300"/>
  </r>
  <r>
    <s v="Reef"/>
    <s v="Miami"/>
    <x v="17"/>
    <n v="750"/>
    <n v="750"/>
    <n v="0.05"/>
    <n v="0.05"/>
    <d v="2022-05-06T00:00:00"/>
    <m/>
    <s v="Unknown"/>
    <x v="4"/>
    <n v="1500"/>
    <n v="1500"/>
  </r>
  <r>
    <s v="divvyDOSE"/>
    <s v="Davenport"/>
    <x v="13"/>
    <n v="62"/>
    <n v="62"/>
    <m/>
    <s v="0"/>
    <d v="2022-05-06T00:00:00"/>
    <m/>
    <s v="Acquired"/>
    <x v="4"/>
    <n v="0"/>
    <n v="0"/>
  </r>
  <r>
    <s v="Vedantu"/>
    <s v="Bengaluru"/>
    <x v="15"/>
    <n v="200"/>
    <n v="200"/>
    <n v="0.03"/>
    <n v="0.03"/>
    <d v="2022-05-05T00:00:00"/>
    <m/>
    <s v="Series E"/>
    <x v="0"/>
    <n v="292"/>
    <n v="292"/>
  </r>
  <r>
    <s v="Mural"/>
    <s v="SF Bay Area"/>
    <x v="18"/>
    <n v="90"/>
    <n v="90"/>
    <n v="0.1"/>
    <n v="0.1"/>
    <d v="2022-05-05T00:00:00"/>
    <m/>
    <s v="Series C"/>
    <x v="4"/>
    <n v="192"/>
    <n v="192"/>
  </r>
  <r>
    <s v="On Deck"/>
    <s v="SF Bay Area"/>
    <x v="15"/>
    <n v="72"/>
    <n v="72"/>
    <n v="0.25"/>
    <n v="0.25"/>
    <d v="2022-05-05T00:00:00"/>
    <m/>
    <s v="Series A"/>
    <x v="4"/>
    <n v="20"/>
    <n v="20"/>
  </r>
  <r>
    <s v="SEND"/>
    <s v="Sydney"/>
    <x v="12"/>
    <n v="300"/>
    <n v="300"/>
    <n v="1"/>
    <n v="1"/>
    <d v="2022-05-04T00:00:00"/>
    <m/>
    <s v="Seed"/>
    <x v="1"/>
    <n v="3"/>
    <n v="3"/>
  </r>
  <r>
    <s v="Colossus"/>
    <s v="Boston"/>
    <x v="25"/>
    <n v="97"/>
    <n v="97"/>
    <m/>
    <s v="0"/>
    <d v="2022-05-04T00:00:00"/>
    <m/>
    <s v="Series A"/>
    <x v="4"/>
    <n v="41"/>
    <n v="41"/>
  </r>
  <r>
    <s v="Cameo"/>
    <s v="Chicago"/>
    <x v="2"/>
    <n v="87"/>
    <n v="87"/>
    <n v="0.25"/>
    <n v="0.25"/>
    <d v="2022-05-04T00:00:00"/>
    <m/>
    <s v="Unknown"/>
    <x v="4"/>
    <n v="165"/>
    <n v="165"/>
  </r>
  <r>
    <s v="Mainstreet"/>
    <s v="SF Bay Area"/>
    <x v="3"/>
    <n v="45"/>
    <n v="45"/>
    <n v="0.3"/>
    <n v="0.3"/>
    <d v="2022-05-04T00:00:00"/>
    <m/>
    <s v="Series A"/>
    <x v="4"/>
    <n v="64"/>
    <n v="64"/>
  </r>
  <r>
    <s v="Ideoclick"/>
    <s v="Seattle"/>
    <x v="5"/>
    <n v="40"/>
    <n v="40"/>
    <m/>
    <s v="0"/>
    <d v="2022-05-04T00:00:00"/>
    <m/>
    <s v="Series A"/>
    <x v="4"/>
    <n v="7"/>
    <n v="7"/>
  </r>
  <r>
    <s v="Vise"/>
    <s v="New York City"/>
    <x v="3"/>
    <n v="25"/>
    <n v="25"/>
    <m/>
    <s v="0"/>
    <d v="2022-05-04T00:00:00"/>
    <m/>
    <s v="Series C"/>
    <x v="4"/>
    <n v="128"/>
    <n v="128"/>
  </r>
  <r>
    <s v="Bizpay"/>
    <s v="Sydney"/>
    <x v="3"/>
    <m/>
    <s v="0"/>
    <n v="0.3"/>
    <n v="0.3"/>
    <d v="2022-05-04T00:00:00"/>
    <m/>
    <s v="Unknown"/>
    <x v="1"/>
    <n v="45"/>
    <n v="45"/>
  </r>
  <r>
    <s v="Thrasio"/>
    <s v="Boston"/>
    <x v="5"/>
    <m/>
    <s v="0"/>
    <m/>
    <s v="0"/>
    <d v="2022-05-02T00:00:00"/>
    <m/>
    <s v="Unknown"/>
    <x v="4"/>
    <n v="3400"/>
    <n v="3400"/>
  </r>
  <r>
    <s v="Avo"/>
    <s v="Tel Aviv"/>
    <x v="12"/>
    <n v="500"/>
    <n v="500"/>
    <n v="0.67"/>
    <n v="0.67"/>
    <d v="2022-05-01T00:00:00"/>
    <m/>
    <s v="Series B"/>
    <x v="2"/>
    <n v="45"/>
    <n v="45"/>
  </r>
  <r>
    <s v="Noom"/>
    <s v="New York City"/>
    <x v="13"/>
    <n v="495"/>
    <n v="495"/>
    <m/>
    <s v="0"/>
    <d v="2022-04-29T00:00:00"/>
    <m/>
    <s v="Series F"/>
    <x v="4"/>
    <n v="657"/>
    <n v="657"/>
  </r>
  <r>
    <s v="Domestika"/>
    <s v="SF Bay Area"/>
    <x v="15"/>
    <n v="150"/>
    <n v="150"/>
    <n v="0.19"/>
    <n v="0.19"/>
    <d v="2022-04-28T00:00:00"/>
    <m/>
    <s v="Series D"/>
    <x v="4"/>
    <n v="130"/>
    <n v="130"/>
  </r>
  <r>
    <s v="Netflix"/>
    <s v="SF Bay Area"/>
    <x v="8"/>
    <n v="25"/>
    <n v="25"/>
    <m/>
    <s v="0"/>
    <d v="2022-04-28T00:00:00"/>
    <m/>
    <s v="Post-IPO"/>
    <x v="4"/>
    <n v="121900"/>
    <n v="121900"/>
  </r>
  <r>
    <s v="Wahoo Fitness"/>
    <s v="Atlanta"/>
    <x v="23"/>
    <n v="50"/>
    <n v="50"/>
    <m/>
    <s v="0"/>
    <d v="2022-04-27T00:00:00"/>
    <m/>
    <s v="Unknown"/>
    <x v="4"/>
    <m/>
    <s v="0"/>
  </r>
  <r>
    <s v="Robinhood"/>
    <s v="SF Bay Area"/>
    <x v="3"/>
    <n v="340"/>
    <n v="340"/>
    <n v="0.09"/>
    <n v="0.09"/>
    <d v="2022-04-26T00:00:00"/>
    <m/>
    <s v="Post-IPO"/>
    <x v="4"/>
    <n v="5600"/>
    <n v="5600"/>
  </r>
  <r>
    <s v="Bonsai"/>
    <s v="Toronto"/>
    <x v="5"/>
    <n v="29"/>
    <n v="29"/>
    <n v="0.34"/>
    <n v="0.34"/>
    <d v="2022-04-26T00:00:00"/>
    <m/>
    <s v="Series A"/>
    <x v="12"/>
    <n v="27"/>
    <n v="27"/>
  </r>
  <r>
    <s v="Clyde"/>
    <s v="New York City"/>
    <x v="7"/>
    <n v="22"/>
    <n v="22"/>
    <m/>
    <s v="0"/>
    <d v="2022-04-25T00:00:00"/>
    <m/>
    <s v="Series B"/>
    <x v="4"/>
    <n v="58"/>
    <n v="58"/>
  </r>
  <r>
    <s v="Xiaohongshu"/>
    <s v="Shanghai"/>
    <x v="2"/>
    <n v="180"/>
    <n v="180"/>
    <n v="0.09"/>
    <n v="0.09"/>
    <d v="2022-04-21T00:00:00"/>
    <m/>
    <s v="Series E"/>
    <x v="3"/>
    <n v="917"/>
    <n v="917"/>
  </r>
  <r>
    <s v="Facily"/>
    <s v="Sao Paulo"/>
    <x v="5"/>
    <n v="260"/>
    <n v="260"/>
    <n v="0.3"/>
    <n v="0.3"/>
    <d v="2022-04-20T00:00:00"/>
    <m/>
    <s v="Series D"/>
    <x v="5"/>
    <n v="502"/>
    <n v="502"/>
  </r>
  <r>
    <s v="Lemonade"/>
    <s v="New York City"/>
    <x v="3"/>
    <n v="52"/>
    <n v="52"/>
    <m/>
    <s v="0"/>
    <d v="2022-04-20T00:00:00"/>
    <m/>
    <s v="Post-IPO"/>
    <x v="4"/>
    <n v="481"/>
    <n v="481"/>
  </r>
  <r>
    <s v="Blend"/>
    <s v="SF Bay Area"/>
    <x v="3"/>
    <n v="200"/>
    <n v="200"/>
    <n v="0.1"/>
    <n v="0.1"/>
    <d v="2022-04-19T00:00:00"/>
    <m/>
    <s v="Post-IPO"/>
    <x v="4"/>
    <n v="665"/>
    <n v="665"/>
  </r>
  <r>
    <s v="QuintoAndar"/>
    <s v="Sao Paulo"/>
    <x v="11"/>
    <n v="160"/>
    <n v="160"/>
    <n v="0.04"/>
    <n v="0.04"/>
    <d v="2022-04-19T00:00:00"/>
    <m/>
    <s v="Series E"/>
    <x v="5"/>
    <n v="755"/>
    <n v="755"/>
  </r>
  <r>
    <s v="Loft"/>
    <s v="Sao Paulo"/>
    <x v="11"/>
    <n v="159"/>
    <n v="159"/>
    <m/>
    <s v="0"/>
    <d v="2022-04-19T00:00:00"/>
    <m/>
    <s v="Unknown"/>
    <x v="5"/>
    <n v="788"/>
    <n v="788"/>
  </r>
  <r>
    <s v="Better.com"/>
    <s v="New York City"/>
    <x v="11"/>
    <m/>
    <s v="0"/>
    <m/>
    <s v="0"/>
    <d v="2022-04-19T00:00:00"/>
    <m/>
    <s v="Unknown"/>
    <x v="4"/>
    <n v="905"/>
    <n v="905"/>
  </r>
  <r>
    <s v="Automox"/>
    <s v="Boulder"/>
    <x v="9"/>
    <m/>
    <s v="0"/>
    <n v="0.11"/>
    <n v="0.11"/>
    <d v="2022-04-18T00:00:00"/>
    <m/>
    <s v="Series C"/>
    <x v="4"/>
    <n v="152"/>
    <n v="152"/>
  </r>
  <r>
    <s v="Humble"/>
    <s v="SF Bay Area"/>
    <x v="8"/>
    <n v="10"/>
    <n v="10"/>
    <m/>
    <s v="0"/>
    <d v="2022-04-15T00:00:00"/>
    <m/>
    <s v="Acquired"/>
    <x v="4"/>
    <n v="4"/>
    <n v="4"/>
  </r>
  <r>
    <s v="Halcyon Health"/>
    <s v="New York City"/>
    <x v="13"/>
    <m/>
    <s v="0"/>
    <n v="1"/>
    <n v="1"/>
    <d v="2022-04-15T00:00:00"/>
    <m/>
    <s v="Unknown"/>
    <x v="4"/>
    <n v="2"/>
    <n v="2"/>
  </r>
  <r>
    <s v="Ahead"/>
    <s v="SF Bay Area"/>
    <x v="13"/>
    <n v="44"/>
    <n v="44"/>
    <n v="1"/>
    <n v="1"/>
    <d v="2022-04-14T00:00:00"/>
    <m/>
    <s v="Unknown"/>
    <x v="4"/>
    <n v="9"/>
    <n v="9"/>
  </r>
  <r>
    <s v="Truepill"/>
    <s v="SF Bay Area"/>
    <x v="13"/>
    <m/>
    <s v="0"/>
    <m/>
    <s v="0"/>
    <d v="2022-04-14T00:00:00"/>
    <m/>
    <s v="Series D"/>
    <x v="4"/>
    <n v="255"/>
    <n v="255"/>
  </r>
  <r>
    <s v="Rad Power Bikes"/>
    <s v="Seattle"/>
    <x v="17"/>
    <n v="100"/>
    <n v="100"/>
    <n v="0.14000000000000001"/>
    <n v="0.14000000000000001"/>
    <d v="2022-04-12T00:00:00"/>
    <m/>
    <s v="Series D"/>
    <x v="4"/>
    <n v="329"/>
    <n v="329"/>
  </r>
  <r>
    <s v="Meesho"/>
    <s v="Bengaluru"/>
    <x v="5"/>
    <n v="150"/>
    <n v="150"/>
    <m/>
    <s v="0"/>
    <d v="2022-04-11T00:00:00"/>
    <m/>
    <s v="Series F"/>
    <x v="0"/>
    <n v="1100"/>
    <n v="1100"/>
  </r>
  <r>
    <s v="Food52"/>
    <s v="New York City"/>
    <x v="12"/>
    <n v="20"/>
    <n v="20"/>
    <n v="0.1"/>
    <n v="0.1"/>
    <d v="2022-04-08T00:00:00"/>
    <m/>
    <s v="Acquired"/>
    <x v="4"/>
    <n v="176"/>
    <n v="176"/>
  </r>
  <r>
    <s v="Unacademy"/>
    <s v="Bengaluru"/>
    <x v="15"/>
    <n v="1000"/>
    <n v="1000"/>
    <n v="0.17"/>
    <n v="0.17"/>
    <d v="2022-04-07T00:00:00"/>
    <m/>
    <s v="Series H"/>
    <x v="0"/>
    <n v="838"/>
    <n v="838"/>
  </r>
  <r>
    <s v="Goodfood"/>
    <s v="Calgary"/>
    <x v="12"/>
    <n v="70"/>
    <n v="70"/>
    <m/>
    <s v="0"/>
    <d v="2022-04-07T00:00:00"/>
    <m/>
    <s v="Post-IPO"/>
    <x v="12"/>
    <n v="16"/>
    <n v="16"/>
  </r>
  <r>
    <s v="Workrise"/>
    <s v="Austin"/>
    <x v="25"/>
    <n v="450"/>
    <n v="450"/>
    <m/>
    <s v="0"/>
    <d v="2022-04-05T00:00:00"/>
    <m/>
    <s v="Series E"/>
    <x v="4"/>
    <n v="752"/>
    <n v="752"/>
  </r>
  <r>
    <s v="Fast"/>
    <s v="SF Bay Area"/>
    <x v="3"/>
    <m/>
    <s v="0"/>
    <n v="1"/>
    <n v="1"/>
    <d v="2022-04-05T00:00:00"/>
    <m/>
    <s v="Series B"/>
    <x v="4"/>
    <n v="124"/>
    <n v="124"/>
  </r>
  <r>
    <s v="BitMEX"/>
    <s v="Non-U.S."/>
    <x v="16"/>
    <n v="75"/>
    <n v="75"/>
    <n v="0.25"/>
    <n v="0.25"/>
    <d v="2022-04-04T00:00:00"/>
    <m/>
    <s v="Seed"/>
    <x v="25"/>
    <n v="0"/>
    <n v="0"/>
  </r>
  <r>
    <s v="Legible"/>
    <s v="Vancouver"/>
    <x v="8"/>
    <n v="23"/>
    <n v="23"/>
    <n v="0.38"/>
    <n v="0.38"/>
    <d v="2022-04-04T00:00:00"/>
    <m/>
    <s v="Post-IPO"/>
    <x v="12"/>
    <n v="3"/>
    <n v="3"/>
  </r>
  <r>
    <s v="Lightico"/>
    <s v="Tel Aviv"/>
    <x v="3"/>
    <n v="20"/>
    <n v="20"/>
    <m/>
    <s v="0"/>
    <d v="2022-03-31T00:00:00"/>
    <m/>
    <s v="Series B"/>
    <x v="2"/>
    <n v="42"/>
    <n v="42"/>
  </r>
  <r>
    <s v="Sea"/>
    <s v="Bengaluru"/>
    <x v="5"/>
    <n v="350"/>
    <n v="350"/>
    <m/>
    <s v="0"/>
    <d v="2022-03-30T00:00:00"/>
    <m/>
    <s v="Post-IPO"/>
    <x v="0"/>
    <n v="8600"/>
    <n v="8600"/>
  </r>
  <r>
    <s v="Rasa"/>
    <s v="Berlin"/>
    <x v="21"/>
    <n v="59"/>
    <n v="59"/>
    <n v="0.4"/>
    <n v="0.4"/>
    <d v="2022-03-30T00:00:00"/>
    <m/>
    <s v="Series B"/>
    <x v="16"/>
    <n v="40"/>
    <n v="40"/>
  </r>
  <r>
    <s v="Gopuff"/>
    <s v="Philadelphia"/>
    <x v="12"/>
    <n v="450"/>
    <n v="450"/>
    <n v="0.03"/>
    <n v="0.03"/>
    <d v="2022-03-29T00:00:00"/>
    <m/>
    <s v="Series H"/>
    <x v="4"/>
    <n v="3400"/>
    <n v="3400"/>
  </r>
  <r>
    <s v="Thinkific"/>
    <s v="Vancouver"/>
    <x v="15"/>
    <n v="100"/>
    <n v="100"/>
    <n v="0.2"/>
    <n v="0.2"/>
    <d v="2022-03-29T00:00:00"/>
    <m/>
    <s v="Post-IPO"/>
    <x v="12"/>
    <n v="22"/>
    <n v="22"/>
  </r>
  <r>
    <s v="Furlenco"/>
    <s v="Bengaluru"/>
    <x v="5"/>
    <n v="180"/>
    <n v="180"/>
    <m/>
    <s v="0"/>
    <d v="2022-03-26T00:00:00"/>
    <m/>
    <s v="Series D"/>
    <x v="0"/>
    <n v="228"/>
    <n v="228"/>
  </r>
  <r>
    <s v="Grove Collaborative"/>
    <s v="SF Bay Area"/>
    <x v="5"/>
    <m/>
    <s v="0"/>
    <n v="0.17"/>
    <n v="0.17"/>
    <d v="2022-03-19T00:00:00"/>
    <m/>
    <s v="Series E"/>
    <x v="4"/>
    <n v="474"/>
    <n v="474"/>
  </r>
  <r>
    <s v="Storytel"/>
    <s v="Stockholm"/>
    <x v="8"/>
    <n v="100"/>
    <n v="100"/>
    <n v="0.1"/>
    <n v="0.1"/>
    <d v="2022-03-17T00:00:00"/>
    <m/>
    <s v="Post-IPO"/>
    <x v="21"/>
    <n v="275"/>
    <n v="275"/>
  </r>
  <r>
    <s v="Curology"/>
    <s v="SF Bay Area"/>
    <x v="13"/>
    <n v="150"/>
    <n v="150"/>
    <m/>
    <s v="0"/>
    <d v="2022-03-16T00:00:00"/>
    <m/>
    <s v="Series D"/>
    <x v="4"/>
    <n v="19"/>
    <n v="19"/>
  </r>
  <r>
    <s v="Trell"/>
    <s v="Bengaluru"/>
    <x v="5"/>
    <n v="300"/>
    <n v="300"/>
    <n v="0.5"/>
    <n v="0.5"/>
    <d v="2022-03-15T00:00:00"/>
    <m/>
    <s v="Series B"/>
    <x v="0"/>
    <n v="62"/>
    <n v="62"/>
  </r>
  <r>
    <s v="Knock"/>
    <s v="New York City"/>
    <x v="11"/>
    <n v="115"/>
    <n v="115"/>
    <n v="0.46"/>
    <n v="0.46"/>
    <d v="2022-03-15T00:00:00"/>
    <m/>
    <s v="Unknown"/>
    <x v="4"/>
    <n v="654"/>
    <n v="654"/>
  </r>
  <r>
    <s v="Talis Biomedical"/>
    <s v="SF Bay Area"/>
    <x v="13"/>
    <m/>
    <s v="0"/>
    <n v="0.25"/>
    <n v="0.25"/>
    <d v="2022-03-15T00:00:00"/>
    <m/>
    <s v="Post-IPO"/>
    <x v="4"/>
    <n v="8"/>
    <n v="8"/>
  </r>
  <r>
    <s v="Sezzle"/>
    <s v="Minneapolis"/>
    <x v="3"/>
    <m/>
    <s v="0"/>
    <n v="0.2"/>
    <n v="0.2"/>
    <d v="2022-03-10T00:00:00"/>
    <m/>
    <s v="Acquired"/>
    <x v="4"/>
    <n v="301"/>
    <n v="301"/>
  </r>
  <r>
    <s v="Better.com"/>
    <s v="New York City"/>
    <x v="11"/>
    <n v="3000"/>
    <n v="3000"/>
    <n v="0.33"/>
    <n v="0.33"/>
    <d v="2022-03-08T00:00:00"/>
    <m/>
    <s v="Unknown"/>
    <x v="4"/>
    <n v="905"/>
    <n v="905"/>
  </r>
  <r>
    <s v="Adaptive Biotechnologies"/>
    <s v="Seattle"/>
    <x v="13"/>
    <n v="100"/>
    <n v="100"/>
    <n v="0.12"/>
    <n v="0.12"/>
    <d v="2022-03-08T00:00:00"/>
    <m/>
    <s v="Post-IPO"/>
    <x v="4"/>
    <n v="406"/>
    <n v="406"/>
  </r>
  <r>
    <s v="Hyperscience"/>
    <s v="New York City"/>
    <x v="21"/>
    <n v="100"/>
    <n v="100"/>
    <n v="0.25"/>
    <n v="0.25"/>
    <d v="2022-03-03T00:00:00"/>
    <m/>
    <s v="Series E"/>
    <x v="4"/>
    <n v="289"/>
    <n v="289"/>
  </r>
  <r>
    <s v="WeDoctor"/>
    <s v="Non-U.S."/>
    <x v="13"/>
    <n v="500"/>
    <n v="500"/>
    <m/>
    <s v="0"/>
    <d v="2022-03-02T00:00:00"/>
    <m/>
    <s v="Series F"/>
    <x v="3"/>
    <n v="1400"/>
    <n v="1400"/>
  </r>
  <r>
    <s v="Wish"/>
    <s v="SF Bay Area"/>
    <x v="5"/>
    <n v="190"/>
    <n v="190"/>
    <n v="0.15"/>
    <n v="0.15"/>
    <d v="2022-03-01T00:00:00"/>
    <m/>
    <s v="Post-IPO"/>
    <x v="4"/>
    <n v="1600"/>
    <n v="1600"/>
  </r>
  <r>
    <s v="iFit"/>
    <s v="Logan"/>
    <x v="23"/>
    <m/>
    <s v="0"/>
    <m/>
    <s v="0"/>
    <d v="2022-02-25T00:00:00"/>
    <m/>
    <s v="Private Equity"/>
    <x v="4"/>
    <n v="200"/>
    <n v="200"/>
  </r>
  <r>
    <s v="OKCredit"/>
    <s v="New Delhi"/>
    <x v="3"/>
    <n v="30"/>
    <n v="30"/>
    <m/>
    <s v="0"/>
    <d v="2022-02-24T00:00:00"/>
    <m/>
    <s v="Series B"/>
    <x v="0"/>
    <n v="85"/>
    <n v="85"/>
  </r>
  <r>
    <s v="Lido"/>
    <s v="Mumbai"/>
    <x v="15"/>
    <n v="150"/>
    <n v="150"/>
    <m/>
    <s v="0"/>
    <d v="2022-02-21T00:00:00"/>
    <m/>
    <s v="Series A"/>
    <x v="0"/>
    <n v="24"/>
    <n v="24"/>
  </r>
  <r>
    <s v="Virgin Hyperloop"/>
    <s v="Los Angeles"/>
    <x v="17"/>
    <n v="111"/>
    <n v="111"/>
    <n v="0.5"/>
    <n v="0.5"/>
    <d v="2022-02-21T00:00:00"/>
    <m/>
    <s v="Unknown"/>
    <x v="4"/>
    <n v="368"/>
    <n v="368"/>
  </r>
  <r>
    <s v="Trustly"/>
    <s v="Stockholm"/>
    <x v="3"/>
    <n v="120"/>
    <n v="120"/>
    <m/>
    <s v="0"/>
    <d v="2022-02-17T00:00:00"/>
    <m/>
    <s v="Acquired"/>
    <x v="21"/>
    <n v="28"/>
    <n v="28"/>
  </r>
  <r>
    <s v="Liv Up"/>
    <s v="Sao Paulo"/>
    <x v="12"/>
    <n v="100"/>
    <n v="100"/>
    <n v="0.15"/>
    <n v="0.15"/>
    <d v="2022-02-16T00:00:00"/>
    <m/>
    <s v="Series D"/>
    <x v="5"/>
    <n v="118"/>
    <n v="118"/>
  </r>
  <r>
    <s v="Homie"/>
    <s v="Salt Lake City"/>
    <x v="11"/>
    <n v="119"/>
    <n v="119"/>
    <n v="0.28999999999999998"/>
    <n v="0.28999999999999998"/>
    <d v="2022-02-14T00:00:00"/>
    <m/>
    <s v="Series B"/>
    <x v="4"/>
    <n v="35"/>
    <n v="35"/>
  </r>
  <r>
    <s v="Hopin"/>
    <s v="London"/>
    <x v="0"/>
    <n v="138"/>
    <n v="138"/>
    <n v="0.12"/>
    <n v="0.12"/>
    <d v="2022-02-10T00:00:00"/>
    <m/>
    <s v="Series D"/>
    <x v="4"/>
    <n v="1000"/>
    <n v="1000"/>
  </r>
  <r>
    <s v="Daily Harvest"/>
    <s v="New York City"/>
    <x v="12"/>
    <n v="60"/>
    <n v="60"/>
    <n v="0.2"/>
    <n v="0.2"/>
    <d v="2022-02-10T00:00:00"/>
    <m/>
    <s v="Series D"/>
    <x v="4"/>
    <n v="120"/>
    <n v="120"/>
  </r>
  <r>
    <s v="Peloton"/>
    <s v="New York City"/>
    <x v="23"/>
    <n v="2800"/>
    <n v="2800"/>
    <n v="0.2"/>
    <n v="0.2"/>
    <d v="2022-02-08T00:00:00"/>
    <m/>
    <s v="Post-IPO"/>
    <x v="4"/>
    <n v="1900"/>
    <n v="1900"/>
  </r>
  <r>
    <s v="Defined.ai"/>
    <s v="Seattle"/>
    <x v="21"/>
    <m/>
    <s v="0"/>
    <m/>
    <s v="0"/>
    <d v="2022-02-07T00:00:00"/>
    <m/>
    <s v="Series B"/>
    <x v="4"/>
    <n v="78"/>
    <n v="78"/>
  </r>
  <r>
    <s v="Rhino"/>
    <s v="New York City"/>
    <x v="11"/>
    <n v="57"/>
    <n v="57"/>
    <n v="0.2"/>
    <n v="0.2"/>
    <d v="2022-02-03T00:00:00"/>
    <m/>
    <s v="Unknown"/>
    <x v="4"/>
    <n v="133"/>
    <n v="133"/>
  </r>
  <r>
    <s v="Gopuff"/>
    <s v="Philadelphia"/>
    <x v="12"/>
    <n v="100"/>
    <n v="100"/>
    <m/>
    <s v="0"/>
    <d v="2022-01-26T00:00:00"/>
    <m/>
    <s v="Series H"/>
    <x v="4"/>
    <n v="3400"/>
    <n v="3400"/>
  </r>
  <r>
    <s v="Glossier"/>
    <s v="New York City"/>
    <x v="2"/>
    <n v="80"/>
    <n v="80"/>
    <n v="0.33"/>
    <n v="0.33"/>
    <d v="2022-01-26T00:00:00"/>
    <m/>
    <s v="Series E"/>
    <x v="4"/>
    <n v="266"/>
    <n v="266"/>
  </r>
  <r>
    <s v="Root Insurance"/>
    <s v="Columbus"/>
    <x v="3"/>
    <n v="330"/>
    <n v="330"/>
    <m/>
    <s v="0"/>
    <d v="2022-01-20T00:00:00"/>
    <m/>
    <s v="Post-IPO"/>
    <x v="4"/>
    <n v="527"/>
    <n v="527"/>
  </r>
  <r>
    <s v="Spin"/>
    <s v="SF Bay Area"/>
    <x v="17"/>
    <m/>
    <s v="0"/>
    <n v="0.25"/>
    <n v="0.25"/>
    <d v="2022-01-08T00:00:00"/>
    <m/>
    <s v="Acquired"/>
    <x v="4"/>
    <n v="8"/>
    <n v="8"/>
  </r>
  <r>
    <s v="Delivery Hero"/>
    <s v="Berlin"/>
    <x v="12"/>
    <n v="300"/>
    <n v="300"/>
    <m/>
    <s v="0"/>
    <d v="2021-12-22T00:00:00"/>
    <m/>
    <s v="Post-IPO"/>
    <x v="16"/>
    <n v="8300"/>
    <n v="8300"/>
  </r>
  <r>
    <s v="iFit"/>
    <s v="Logan"/>
    <x v="23"/>
    <m/>
    <s v="0"/>
    <m/>
    <s v="0"/>
    <d v="2021-12-08T00:00:00"/>
    <m/>
    <s v="Private Equity"/>
    <x v="4"/>
    <n v="200"/>
    <n v="200"/>
  </r>
  <r>
    <s v="Better.com"/>
    <s v="New York City"/>
    <x v="11"/>
    <n v="900"/>
    <n v="900"/>
    <n v="0.09"/>
    <n v="0.09"/>
    <d v="2021-12-01T00:00:00"/>
    <m/>
    <s v="Unknown"/>
    <x v="4"/>
    <n v="905"/>
    <n v="905"/>
  </r>
  <r>
    <s v="BitTitan"/>
    <s v="Seattle"/>
    <x v="21"/>
    <n v="70"/>
    <n v="70"/>
    <n v="0.27"/>
    <n v="0.27"/>
    <d v="2021-11-18T00:00:00"/>
    <m/>
    <s v="Acquired"/>
    <x v="4"/>
    <n v="46"/>
    <n v="46"/>
  </r>
  <r>
    <s v="Zillow"/>
    <s v="Seattle"/>
    <x v="11"/>
    <n v="2000"/>
    <n v="2000"/>
    <n v="0.25"/>
    <n v="0.25"/>
    <d v="2021-11-02T00:00:00"/>
    <m/>
    <s v="Post-IPO"/>
    <x v="4"/>
    <n v="97"/>
    <n v="97"/>
  </r>
  <r>
    <s v="InVision"/>
    <s v="New York City"/>
    <x v="18"/>
    <n v="22"/>
    <n v="22"/>
    <m/>
    <s v="0"/>
    <d v="2021-10-05T00:00:00"/>
    <m/>
    <s v="Unknown"/>
    <x v="4"/>
    <n v="356"/>
    <n v="356"/>
  </r>
  <r>
    <s v="Ozy Media"/>
    <s v="SF Bay Area"/>
    <x v="8"/>
    <m/>
    <s v="0"/>
    <n v="1"/>
    <n v="1"/>
    <d v="2021-10-01T00:00:00"/>
    <m/>
    <s v="Series C"/>
    <x v="4"/>
    <n v="70"/>
    <n v="70"/>
  </r>
  <r>
    <s v="Zymergen"/>
    <s v="SF Bay Area"/>
    <x v="0"/>
    <n v="120"/>
    <n v="120"/>
    <m/>
    <s v="0"/>
    <d v="2021-09-23T00:00:00"/>
    <m/>
    <s v="Post-IPO"/>
    <x v="4"/>
    <n v="974"/>
    <n v="974"/>
  </r>
  <r>
    <s v="Imperfect Foods"/>
    <s v="SF Bay Area"/>
    <x v="12"/>
    <m/>
    <s v="0"/>
    <m/>
    <s v="0"/>
    <d v="2021-09-22T00:00:00"/>
    <m/>
    <s v="Series D"/>
    <x v="4"/>
    <n v="229"/>
    <n v="229"/>
  </r>
  <r>
    <s v="Genius"/>
    <s v="New York City"/>
    <x v="2"/>
    <m/>
    <s v="0"/>
    <m/>
    <s v="0"/>
    <d v="2021-09-15T00:00:00"/>
    <m/>
    <s v="Acquired"/>
    <x v="4"/>
    <n v="78"/>
    <n v="78"/>
  </r>
  <r>
    <s v="Treehouse"/>
    <s v="Portland"/>
    <x v="15"/>
    <n v="41"/>
    <n v="41"/>
    <n v="0.9"/>
    <n v="0.9"/>
    <d v="2021-09-14T00:00:00"/>
    <m/>
    <s v="Series B"/>
    <x v="4"/>
    <n v="12"/>
    <n v="12"/>
  </r>
  <r>
    <s v="Casper"/>
    <s v="New York City"/>
    <x v="5"/>
    <m/>
    <s v="0"/>
    <m/>
    <s v="0"/>
    <d v="2021-09-14T00:00:00"/>
    <m/>
    <s v="Post-IPO"/>
    <x v="4"/>
    <n v="339"/>
    <n v="339"/>
  </r>
  <r>
    <s v="Tanium"/>
    <s v="Seattle"/>
    <x v="19"/>
    <n v="30"/>
    <n v="30"/>
    <m/>
    <s v="0"/>
    <d v="2021-08-30T00:00:00"/>
    <m/>
    <s v="Unknown"/>
    <x v="4"/>
    <n v="1000"/>
    <n v="1000"/>
  </r>
  <r>
    <s v="Flockjay"/>
    <s v="SF Bay Area"/>
    <x v="15"/>
    <n v="37"/>
    <n v="37"/>
    <n v="0.5"/>
    <n v="0.5"/>
    <d v="2021-08-24T00:00:00"/>
    <m/>
    <s v="Series A"/>
    <x v="4"/>
    <n v="14"/>
    <n v="14"/>
  </r>
  <r>
    <s v="Bytedance"/>
    <s v="Shanghai"/>
    <x v="2"/>
    <n v="1800"/>
    <n v="1800"/>
    <m/>
    <s v="0"/>
    <d v="2021-08-05T00:00:00"/>
    <m/>
    <s v="Unknown"/>
    <x v="3"/>
    <n v="9400"/>
    <n v="9400"/>
  </r>
  <r>
    <s v="Pagarbook"/>
    <s v="Bengaluru"/>
    <x v="14"/>
    <n v="80"/>
    <n v="80"/>
    <m/>
    <s v="0"/>
    <d v="2021-07-26T00:00:00"/>
    <m/>
    <s v="Series A"/>
    <x v="0"/>
    <n v="17"/>
    <n v="17"/>
  </r>
  <r>
    <s v="Katerra"/>
    <s v="SF Bay Area"/>
    <x v="20"/>
    <n v="2434"/>
    <n v="2434"/>
    <n v="1"/>
    <n v="1"/>
    <d v="2021-06-01T00:00:00"/>
    <m/>
    <s v="Unknown"/>
    <x v="4"/>
    <n v="1600"/>
    <n v="1600"/>
  </r>
  <r>
    <s v="SumUp"/>
    <s v="London"/>
    <x v="3"/>
    <m/>
    <s v="0"/>
    <m/>
    <s v="0"/>
    <d v="2021-05-05T00:00:00"/>
    <m/>
    <s v="Unknown"/>
    <x v="9"/>
    <n v="53"/>
    <n v="53"/>
  </r>
  <r>
    <s v="Lambda School"/>
    <s v="SF Bay Area"/>
    <x v="15"/>
    <n v="65"/>
    <n v="65"/>
    <m/>
    <s v="0"/>
    <d v="2021-04-29T00:00:00"/>
    <m/>
    <s v="Series C"/>
    <x v="4"/>
    <n v="122"/>
    <n v="122"/>
  </r>
  <r>
    <s v="Madefire"/>
    <s v="SF Bay Area"/>
    <x v="8"/>
    <m/>
    <s v="0"/>
    <n v="1"/>
    <n v="1"/>
    <d v="2021-04-29T00:00:00"/>
    <m/>
    <s v="Series B"/>
    <x v="4"/>
    <n v="16"/>
    <n v="16"/>
  </r>
  <r>
    <s v="Patreon"/>
    <s v="SF Bay Area"/>
    <x v="8"/>
    <n v="36"/>
    <n v="36"/>
    <m/>
    <s v="0"/>
    <d v="2021-04-26T00:00:00"/>
    <m/>
    <s v="Series D"/>
    <x v="4"/>
    <n v="165"/>
    <n v="165"/>
  </r>
  <r>
    <s v="New Relic"/>
    <s v="SF Bay Area"/>
    <x v="9"/>
    <n v="160"/>
    <n v="160"/>
    <n v="7.0000000000000007E-2"/>
    <n v="7.0000000000000007E-2"/>
    <d v="2021-04-06T00:00:00"/>
    <m/>
    <s v="Post-IPO"/>
    <x v="4"/>
    <n v="214.5"/>
    <n v="214.5"/>
  </r>
  <r>
    <s v="Medium"/>
    <s v="SF Bay Area"/>
    <x v="8"/>
    <m/>
    <s v="0"/>
    <m/>
    <s v="0"/>
    <d v="2021-03-24T00:00:00"/>
    <m/>
    <s v="Series C"/>
    <x v="4"/>
    <n v="132"/>
    <n v="132"/>
  </r>
  <r>
    <s v="HuffPo"/>
    <s v="New York City"/>
    <x v="8"/>
    <n v="47"/>
    <n v="47"/>
    <m/>
    <s v="0"/>
    <d v="2021-03-09T00:00:00"/>
    <m/>
    <s v="Acquired"/>
    <x v="4"/>
    <n v="37"/>
    <n v="37"/>
  </r>
  <r>
    <s v="Subspace"/>
    <s v="Los Angeles"/>
    <x v="9"/>
    <m/>
    <s v="0"/>
    <m/>
    <s v="0"/>
    <d v="2021-03-03T00:00:00"/>
    <m/>
    <s v="Series B"/>
    <x v="4"/>
    <m/>
    <s v="0"/>
  </r>
  <r>
    <s v="Clumio"/>
    <s v="SF Bay Area"/>
    <x v="21"/>
    <m/>
    <s v="0"/>
    <m/>
    <s v="0"/>
    <d v="2021-03-01T00:00:00"/>
    <m/>
    <s v="Series C"/>
    <x v="4"/>
    <n v="186"/>
    <n v="186"/>
  </r>
  <r>
    <s v="DJI"/>
    <s v="SF Bay Area"/>
    <x v="2"/>
    <m/>
    <s v="0"/>
    <m/>
    <s v="0"/>
    <d v="2021-02-24T00:00:00"/>
    <m/>
    <s v="Unknown"/>
    <x v="4"/>
    <n v="105"/>
    <n v="105"/>
  </r>
  <r>
    <s v="Ninjacart"/>
    <s v="Bengaluru"/>
    <x v="12"/>
    <n v="200"/>
    <n v="200"/>
    <m/>
    <s v="0"/>
    <d v="2021-02-23T00:00:00"/>
    <m/>
    <s v="Unknown"/>
    <x v="0"/>
    <n v="194"/>
    <n v="194"/>
  </r>
  <r>
    <s v="Bounce"/>
    <s v="Bengaluru"/>
    <x v="17"/>
    <n v="200"/>
    <n v="200"/>
    <n v="0.4"/>
    <n v="0.4"/>
    <d v="2021-02-22T00:00:00"/>
    <m/>
    <s v="Series D"/>
    <x v="0"/>
    <n v="214.2"/>
    <n v="214.2"/>
  </r>
  <r>
    <s v="ThredUp"/>
    <s v="Chicago"/>
    <x v="5"/>
    <n v="243"/>
    <n v="243"/>
    <m/>
    <s v="0"/>
    <d v="2021-02-09T00:00:00"/>
    <m/>
    <s v="Series F"/>
    <x v="4"/>
    <n v="305"/>
    <n v="305"/>
  </r>
  <r>
    <s v="Indigo"/>
    <s v="Boston"/>
    <x v="0"/>
    <n v="80"/>
    <n v="80"/>
    <m/>
    <s v="0"/>
    <d v="2021-02-09T00:00:00"/>
    <m/>
    <s v="Series F"/>
    <x v="4"/>
    <n v="1200"/>
    <n v="1200"/>
  </r>
  <r>
    <s v="Limelight"/>
    <s v="New York City"/>
    <x v="28"/>
    <n v="13"/>
    <n v="13"/>
    <n v="1"/>
    <n v="1"/>
    <d v="2021-02-04T00:00:00"/>
    <m/>
    <s v="Unknown"/>
    <x v="4"/>
    <m/>
    <s v="0"/>
  </r>
  <r>
    <s v="Quandoo"/>
    <s v="Berlin"/>
    <x v="12"/>
    <n v="87"/>
    <n v="87"/>
    <n v="0.2"/>
    <n v="0.2"/>
    <d v="2021-02-03T00:00:00"/>
    <m/>
    <s v="Acquired"/>
    <x v="16"/>
    <n v="39"/>
    <n v="39"/>
  </r>
  <r>
    <s v="Hubba"/>
    <s v="Toronto"/>
    <x v="5"/>
    <n v="45"/>
    <n v="45"/>
    <n v="1"/>
    <n v="1"/>
    <d v="2021-02-01T00:00:00"/>
    <m/>
    <s v="Series B"/>
    <x v="12"/>
    <n v="61"/>
    <n v="61"/>
  </r>
  <r>
    <s v="Bytedance"/>
    <s v="Mumbai"/>
    <x v="2"/>
    <n v="1800"/>
    <n v="1800"/>
    <m/>
    <s v="0"/>
    <d v="2021-01-27T00:00:00"/>
    <m/>
    <s v="Unknown"/>
    <x v="0"/>
    <n v="7400"/>
    <n v="7400"/>
  </r>
  <r>
    <s v="Privitar"/>
    <s v="London"/>
    <x v="21"/>
    <n v="20"/>
    <n v="20"/>
    <m/>
    <s v="0"/>
    <d v="2021-01-27T00:00:00"/>
    <m/>
    <s v="Series C"/>
    <x v="9"/>
    <n v="150"/>
    <n v="150"/>
  </r>
  <r>
    <s v="Shutterfly"/>
    <s v="SF Bay Area"/>
    <x v="5"/>
    <n v="800"/>
    <n v="800"/>
    <m/>
    <s v="0"/>
    <d v="2021-01-25T00:00:00"/>
    <m/>
    <s v="Acquired"/>
    <x v="4"/>
    <n v="50"/>
    <n v="50"/>
  </r>
  <r>
    <s v="Postmates"/>
    <s v="SF Bay Area"/>
    <x v="12"/>
    <n v="180"/>
    <n v="180"/>
    <n v="0.15"/>
    <n v="0.15"/>
    <d v="2021-01-23T00:00:00"/>
    <m/>
    <s v="Acquired"/>
    <x v="4"/>
    <n v="763"/>
    <n v="763"/>
  </r>
  <r>
    <s v="Instacart"/>
    <s v="SF Bay Area"/>
    <x v="12"/>
    <n v="1877"/>
    <n v="1877"/>
    <m/>
    <s v="0"/>
    <d v="2021-01-21T00:00:00"/>
    <m/>
    <s v="Unknown"/>
    <x v="4"/>
    <n v="2400"/>
    <n v="2400"/>
  </r>
  <r>
    <s v="Pocketmath"/>
    <s v="Singapore"/>
    <x v="7"/>
    <n v="21"/>
    <n v="21"/>
    <n v="1"/>
    <n v="1"/>
    <d v="2021-01-20T00:00:00"/>
    <m/>
    <s v="Unknown"/>
    <x v="8"/>
    <n v="20"/>
    <n v="20"/>
  </r>
  <r>
    <s v="Dropbox"/>
    <s v="SF Bay Area"/>
    <x v="0"/>
    <n v="315"/>
    <n v="315"/>
    <n v="0.15"/>
    <n v="0.15"/>
    <d v="2021-01-13T00:00:00"/>
    <m/>
    <s v="Post-IPO"/>
    <x v="4"/>
    <n v="1700"/>
    <n v="1700"/>
  </r>
  <r>
    <s v="Aura Financial"/>
    <s v="SF Bay Area"/>
    <x v="3"/>
    <m/>
    <s v="0"/>
    <n v="1"/>
    <n v="1"/>
    <d v="2021-01-11T00:00:00"/>
    <m/>
    <s v="Unknown"/>
    <x v="4"/>
    <n v="584"/>
    <n v="584"/>
  </r>
  <r>
    <s v="Simple"/>
    <s v="Portland"/>
    <x v="3"/>
    <m/>
    <s v="0"/>
    <n v="1"/>
    <n v="1"/>
    <d v="2021-01-07T00:00:00"/>
    <m/>
    <s v="Acquired"/>
    <x v="4"/>
    <n v="15"/>
    <n v="15"/>
  </r>
  <r>
    <s v="WhiteHat Jr"/>
    <s v="Mumbai"/>
    <x v="15"/>
    <n v="1800"/>
    <n v="1800"/>
    <m/>
    <s v="0"/>
    <d v="2021-01-06T00:00:00"/>
    <m/>
    <s v="Acquired"/>
    <x v="0"/>
    <n v="11"/>
    <n v="11"/>
  </r>
  <r>
    <s v="Pulse Secure"/>
    <s v="SF Bay Area"/>
    <x v="19"/>
    <n v="78"/>
    <n v="78"/>
    <m/>
    <s v="0"/>
    <d v="2020-12-23T00:00:00"/>
    <m/>
    <s v="Acquired"/>
    <x v="4"/>
    <m/>
    <s v="0"/>
  </r>
  <r>
    <s v="Breather"/>
    <s v="Montreal"/>
    <x v="11"/>
    <n v="120"/>
    <n v="120"/>
    <n v="0.8"/>
    <n v="0.8"/>
    <d v="2020-12-16T00:00:00"/>
    <m/>
    <s v="Series D"/>
    <x v="12"/>
    <n v="131"/>
    <n v="131"/>
  </r>
  <r>
    <s v="Actifio"/>
    <s v="Boston"/>
    <x v="21"/>
    <n v="54"/>
    <n v="54"/>
    <m/>
    <s v="0"/>
    <d v="2020-12-16T00:00:00"/>
    <m/>
    <s v="Acquired"/>
    <x v="4"/>
    <n v="352"/>
    <n v="352"/>
  </r>
  <r>
    <s v="OYO"/>
    <s v="Gurugram"/>
    <x v="24"/>
    <n v="600"/>
    <n v="600"/>
    <m/>
    <s v="0"/>
    <d v="2020-12-08T00:00:00"/>
    <m/>
    <s v="Series F"/>
    <x v="0"/>
    <n v="3200"/>
    <n v="3200"/>
  </r>
  <r>
    <s v="Zinier"/>
    <s v="SF Bay Area"/>
    <x v="14"/>
    <m/>
    <s v="0"/>
    <m/>
    <s v="0"/>
    <d v="2020-11-25T00:00:00"/>
    <m/>
    <s v="Series C"/>
    <x v="4"/>
    <n v="120"/>
    <n v="120"/>
  </r>
  <r>
    <s v="Aya"/>
    <s v="Toronto"/>
    <x v="3"/>
    <n v="5"/>
    <n v="5"/>
    <n v="0.25"/>
    <n v="0.25"/>
    <d v="2020-11-19T00:00:00"/>
    <m/>
    <s v="Seed"/>
    <x v="4"/>
    <n v="3"/>
    <n v="3"/>
  </r>
  <r>
    <s v="Domio"/>
    <s v="New York City"/>
    <x v="11"/>
    <m/>
    <s v="0"/>
    <n v="0.5"/>
    <n v="0.5"/>
    <d v="2020-11-18T00:00:00"/>
    <m/>
    <s v="Series B"/>
    <x v="4"/>
    <n v="116"/>
    <n v="116"/>
  </r>
  <r>
    <s v="Bridge Connector"/>
    <s v="Nashville"/>
    <x v="13"/>
    <n v="154"/>
    <n v="154"/>
    <n v="1"/>
    <n v="1"/>
    <d v="2020-11-17T00:00:00"/>
    <m/>
    <s v="Series B"/>
    <x v="4"/>
    <n v="45"/>
    <n v="45"/>
  </r>
  <r>
    <s v="Tidepool"/>
    <s v="SF Bay Area"/>
    <x v="13"/>
    <n v="18"/>
    <n v="18"/>
    <n v="0.4"/>
    <n v="0.4"/>
    <d v="2020-11-17T00:00:00"/>
    <m/>
    <s v="Unknown"/>
    <x v="4"/>
    <m/>
    <s v="0"/>
  </r>
  <r>
    <s v="Igenous"/>
    <s v="Seattle"/>
    <x v="21"/>
    <m/>
    <s v="0"/>
    <m/>
    <s v="0"/>
    <d v="2020-11-17T00:00:00"/>
    <m/>
    <s v="Series C"/>
    <x v="4"/>
    <n v="67"/>
    <n v="67"/>
  </r>
  <r>
    <s v="Scoop"/>
    <s v="SF Bay Area"/>
    <x v="17"/>
    <m/>
    <s v="0"/>
    <m/>
    <s v="0"/>
    <d v="2020-11-17T00:00:00"/>
    <m/>
    <s v="Series C"/>
    <x v="4"/>
    <n v="95"/>
    <n v="95"/>
  </r>
  <r>
    <s v="Worksmith"/>
    <s v="Austin"/>
    <x v="5"/>
    <n v="30"/>
    <n v="30"/>
    <n v="0.5"/>
    <n v="0.5"/>
    <d v="2020-11-09T00:00:00"/>
    <m/>
    <s v="Unknown"/>
    <x v="4"/>
    <n v="3.8"/>
    <n v="3.8"/>
  </r>
  <r>
    <s v="Rubica"/>
    <s v="Seattle"/>
    <x v="19"/>
    <m/>
    <s v="0"/>
    <n v="1"/>
    <n v="1"/>
    <d v="2020-11-05T00:00:00"/>
    <m/>
    <s v="Series A"/>
    <x v="4"/>
    <n v="14"/>
    <n v="14"/>
  </r>
  <r>
    <s v="Bossa Nova"/>
    <s v="SF Bay Area"/>
    <x v="5"/>
    <m/>
    <s v="0"/>
    <n v="0.5"/>
    <n v="0.5"/>
    <d v="2020-11-02T00:00:00"/>
    <m/>
    <s v="Unknown"/>
    <x v="4"/>
    <n v="101.6"/>
    <n v="101.6"/>
  </r>
  <r>
    <s v="LivePerson"/>
    <s v="New York City"/>
    <x v="10"/>
    <n v="30"/>
    <n v="30"/>
    <m/>
    <s v="0"/>
    <d v="2020-11-01T00:00:00"/>
    <m/>
    <s v="Post-IPO"/>
    <x v="4"/>
    <n v="42"/>
    <n v="42"/>
  </r>
  <r>
    <s v="Remedy"/>
    <s v="Austin"/>
    <x v="13"/>
    <n v="82"/>
    <n v="82"/>
    <m/>
    <s v="0"/>
    <d v="2020-10-29T00:00:00"/>
    <m/>
    <s v="Series A"/>
    <x v="4"/>
    <n v="12.5"/>
    <n v="12.5"/>
  </r>
  <r>
    <s v="Knotel"/>
    <s v="New York City"/>
    <x v="11"/>
    <n v="20"/>
    <n v="20"/>
    <n v="0.08"/>
    <n v="0.08"/>
    <d v="2020-10-29T00:00:00"/>
    <m/>
    <s v="Series C"/>
    <x v="4"/>
    <n v="560"/>
    <n v="560"/>
  </r>
  <r>
    <s v="Cheetah"/>
    <s v="SF Bay Area"/>
    <x v="12"/>
    <m/>
    <s v="0"/>
    <m/>
    <s v="0"/>
    <d v="2020-10-25T00:00:00"/>
    <m/>
    <s v="Series B"/>
    <x v="4"/>
    <n v="67"/>
    <n v="67"/>
  </r>
  <r>
    <s v="CodeCombat"/>
    <s v="SF Bay Area"/>
    <x v="15"/>
    <n v="8"/>
    <n v="8"/>
    <m/>
    <s v="0"/>
    <d v="2020-10-23T00:00:00"/>
    <m/>
    <s v="Series A"/>
    <x v="4"/>
    <n v="8"/>
    <n v="8"/>
  </r>
  <r>
    <s v="Quibi"/>
    <s v="Los Angeles"/>
    <x v="8"/>
    <m/>
    <s v="0"/>
    <n v="1"/>
    <n v="1"/>
    <d v="2020-10-21T00:00:00"/>
    <m/>
    <s v="Private Equity"/>
    <x v="4"/>
    <n v="1800"/>
    <n v="1800"/>
  </r>
  <r>
    <s v="Zomato"/>
    <s v="Jakarta"/>
    <x v="12"/>
    <m/>
    <s v="0"/>
    <m/>
    <s v="0"/>
    <d v="2020-10-20T00:00:00"/>
    <m/>
    <s v="Series J"/>
    <x v="10"/>
    <n v="914"/>
    <n v="914"/>
  </r>
  <r>
    <s v="GetYourGuide"/>
    <s v="Berlin"/>
    <x v="24"/>
    <n v="90"/>
    <n v="90"/>
    <n v="0.17"/>
    <n v="0.17"/>
    <d v="2020-10-14T00:00:00"/>
    <m/>
    <s v="Series E"/>
    <x v="16"/>
    <n v="656"/>
    <n v="656"/>
  </r>
  <r>
    <s v="OLX India"/>
    <s v="New Delhi"/>
    <x v="7"/>
    <n v="250"/>
    <n v="250"/>
    <m/>
    <s v="0"/>
    <d v="2020-10-10T00:00:00"/>
    <m/>
    <s v="Acquired"/>
    <x v="0"/>
    <n v="28"/>
    <n v="28"/>
  </r>
  <r>
    <s v="Chef"/>
    <s v="Seattle"/>
    <x v="9"/>
    <m/>
    <s v="0"/>
    <m/>
    <s v="0"/>
    <d v="2020-10-08T00:00:00"/>
    <m/>
    <s v="Acquired"/>
    <x v="4"/>
    <n v="105"/>
    <n v="105"/>
  </r>
  <r>
    <s v="Alto Pharmacy"/>
    <s v="SF Bay Area"/>
    <x v="13"/>
    <n v="47"/>
    <n v="47"/>
    <n v="0.06"/>
    <n v="0.06"/>
    <d v="2020-09-29T00:00:00"/>
    <m/>
    <s v="Series D"/>
    <x v="4"/>
    <n v="356"/>
    <n v="356"/>
  </r>
  <r>
    <s v="TheWrap"/>
    <s v="Los Angeles"/>
    <x v="8"/>
    <m/>
    <s v="0"/>
    <m/>
    <s v="0"/>
    <d v="2020-09-29T00:00:00"/>
    <m/>
    <s v="Series B"/>
    <x v="4"/>
    <n v="3.5"/>
    <n v="3.5"/>
  </r>
  <r>
    <s v="HumanForest"/>
    <s v="London"/>
    <x v="17"/>
    <m/>
    <s v="0"/>
    <m/>
    <s v="0"/>
    <d v="2020-09-25T00:00:00"/>
    <m/>
    <s v="Private Equity"/>
    <x v="9"/>
    <n v="1.54"/>
    <n v="1.54"/>
  </r>
  <r>
    <s v="WeWork "/>
    <s v="Shenzen"/>
    <x v="11"/>
    <m/>
    <s v="0"/>
    <m/>
    <s v="0"/>
    <d v="2020-09-23T00:00:00"/>
    <m/>
    <s v="Series H"/>
    <x v="3"/>
    <n v="19500"/>
    <n v="19500"/>
  </r>
  <r>
    <s v="Air"/>
    <s v="New York City"/>
    <x v="7"/>
    <m/>
    <s v="0"/>
    <n v="0.16"/>
    <n v="0.16"/>
    <d v="2020-09-16T00:00:00"/>
    <m/>
    <s v="Series A"/>
    <x v="4"/>
    <n v="18"/>
    <n v="18"/>
  </r>
  <r>
    <s v="NS8"/>
    <s v="Las Vegas"/>
    <x v="21"/>
    <n v="240"/>
    <n v="240"/>
    <n v="0.95"/>
    <n v="0.95"/>
    <d v="2020-09-11T00:00:00"/>
    <m/>
    <s v="Series A"/>
    <x v="4"/>
    <n v="157.9"/>
    <n v="157.9"/>
  </r>
  <r>
    <s v="Bleacher Report"/>
    <s v="London"/>
    <x v="8"/>
    <n v="20"/>
    <n v="20"/>
    <m/>
    <s v="0"/>
    <d v="2020-09-11T00:00:00"/>
    <m/>
    <s v="Acquired"/>
    <x v="9"/>
    <n v="40.5"/>
    <n v="40.5"/>
  </r>
  <r>
    <s v="HubHaus"/>
    <s v="SF Bay Area"/>
    <x v="11"/>
    <m/>
    <s v="0"/>
    <n v="1"/>
    <n v="1"/>
    <d v="2020-09-11T00:00:00"/>
    <m/>
    <s v="Series A"/>
    <x v="4"/>
    <n v="13.4"/>
    <n v="13.4"/>
  </r>
  <r>
    <s v="Waze"/>
    <s v="SF Bay Area"/>
    <x v="17"/>
    <n v="30"/>
    <n v="30"/>
    <n v="5.3999999999999999E-2"/>
    <n v="5.3999999999999999E-2"/>
    <d v="2020-09-09T00:00:00"/>
    <m/>
    <s v="Acquired"/>
    <x v="4"/>
    <n v="67"/>
    <n v="67"/>
  </r>
  <r>
    <s v="Ouster"/>
    <s v="SF Bay Area"/>
    <x v="17"/>
    <m/>
    <s v="0"/>
    <n v="0.1"/>
    <n v="0.1"/>
    <d v="2020-09-08T00:00:00"/>
    <m/>
    <s v="Series B"/>
    <x v="4"/>
    <n v="132"/>
    <n v="132"/>
  </r>
  <r>
    <s v="Swing Education"/>
    <s v="SF Bay Area"/>
    <x v="15"/>
    <m/>
    <s v="0"/>
    <m/>
    <s v="0"/>
    <d v="2020-09-05T00:00:00"/>
    <m/>
    <s v="Series B"/>
    <x v="4"/>
    <n v="22.8"/>
    <n v="22.8"/>
  </r>
  <r>
    <s v="Akerna"/>
    <s v="Denver"/>
    <x v="6"/>
    <m/>
    <s v="0"/>
    <m/>
    <s v="0"/>
    <d v="2020-09-02T00:00:00"/>
    <m/>
    <s v="Post-IPO"/>
    <x v="4"/>
    <m/>
    <s v="0"/>
  </r>
  <r>
    <s v="Awok"/>
    <s v="Dubai"/>
    <x v="5"/>
    <m/>
    <s v="0"/>
    <n v="1"/>
    <n v="1"/>
    <d v="2020-09-02T00:00:00"/>
    <m/>
    <s v="Series A"/>
    <x v="47"/>
    <n v="30"/>
    <n v="30"/>
  </r>
  <r>
    <s v="Big Fish Games"/>
    <s v="Seattle"/>
    <x v="8"/>
    <n v="250"/>
    <n v="250"/>
    <m/>
    <s v="0"/>
    <d v="2020-09-01T00:00:00"/>
    <m/>
    <s v="Acquired"/>
    <x v="4"/>
    <n v="95.2"/>
    <n v="95.2"/>
  </r>
  <r>
    <s v="GoBear"/>
    <s v="Singapore"/>
    <x v="3"/>
    <n v="22"/>
    <n v="22"/>
    <n v="0.11"/>
    <n v="0.11"/>
    <d v="2020-09-01T00:00:00"/>
    <m/>
    <s v="Unknown"/>
    <x v="8"/>
    <n v="97"/>
    <n v="97"/>
  </r>
  <r>
    <s v="MakeMyTrip"/>
    <s v="New Delhi"/>
    <x v="24"/>
    <n v="350"/>
    <n v="350"/>
    <n v="0.1"/>
    <n v="0.1"/>
    <d v="2020-08-31T00:00:00"/>
    <m/>
    <s v="Post-IPO"/>
    <x v="0"/>
    <n v="548"/>
    <n v="548"/>
  </r>
  <r>
    <s v="Salesforce"/>
    <s v="SF Bay Area"/>
    <x v="4"/>
    <n v="1000"/>
    <n v="1000"/>
    <n v="1.8499999999999999E-2"/>
    <n v="1.8499999999999999E-2"/>
    <d v="2020-08-26T00:00:00"/>
    <m/>
    <s v="Post-IPO"/>
    <x v="4"/>
    <n v="65.400000000000006"/>
    <n v="65.400000000000006"/>
  </r>
  <r>
    <s v="kununu"/>
    <s v="Boston"/>
    <x v="28"/>
    <m/>
    <s v="0"/>
    <m/>
    <s v="0"/>
    <d v="2020-08-26T00:00:00"/>
    <m/>
    <s v="Acquired"/>
    <x v="4"/>
    <m/>
    <s v="0"/>
  </r>
  <r>
    <s v="Superloop"/>
    <s v="Brisbane"/>
    <x v="9"/>
    <n v="30"/>
    <n v="30"/>
    <m/>
    <s v="0"/>
    <d v="2020-08-24T00:00:00"/>
    <m/>
    <s v="Post-IPO"/>
    <x v="1"/>
    <n v="36"/>
    <n v="36"/>
  </r>
  <r>
    <s v="Spaces"/>
    <s v="Los Angeles"/>
    <x v="8"/>
    <m/>
    <s v="0"/>
    <m/>
    <s v="0"/>
    <d v="2020-08-24T00:00:00"/>
    <m/>
    <s v="Acquired"/>
    <x v="4"/>
    <n v="9.5"/>
    <n v="9.5"/>
  </r>
  <r>
    <s v="StreamSets"/>
    <s v="SF Bay Area"/>
    <x v="21"/>
    <m/>
    <s v="0"/>
    <m/>
    <s v="0"/>
    <d v="2020-08-20T00:00:00"/>
    <m/>
    <s v="Series C"/>
    <x v="4"/>
    <n v="76.2"/>
    <n v="76.2"/>
  </r>
  <r>
    <s v="Docly"/>
    <s v="London"/>
    <x v="13"/>
    <n v="8"/>
    <n v="8"/>
    <n v="0.8"/>
    <n v="0.8"/>
    <d v="2020-08-19T00:00:00"/>
    <m/>
    <s v="Seed"/>
    <x v="9"/>
    <n v="15.5"/>
    <n v="15.5"/>
  </r>
  <r>
    <s v="Mapify"/>
    <s v="Berlin"/>
    <x v="24"/>
    <m/>
    <s v="0"/>
    <m/>
    <s v="0"/>
    <d v="2020-08-19T00:00:00"/>
    <m/>
    <s v="Seed"/>
    <x v="16"/>
    <n v="1.3"/>
    <n v="1.3"/>
  </r>
  <r>
    <s v="Lumina Networks"/>
    <s v="SF Bay Area"/>
    <x v="9"/>
    <m/>
    <s v="0"/>
    <n v="1"/>
    <n v="1"/>
    <d v="2020-08-18T00:00:00"/>
    <m/>
    <s v="Series A"/>
    <x v="4"/>
    <n v="10"/>
    <n v="10"/>
  </r>
  <r>
    <s v="DJI"/>
    <s v="Shenzen"/>
    <x v="2"/>
    <m/>
    <s v="0"/>
    <m/>
    <s v="0"/>
    <d v="2020-08-17T00:00:00"/>
    <m/>
    <s v="Unknown"/>
    <x v="3"/>
    <n v="105"/>
    <n v="105"/>
  </r>
  <r>
    <s v="Shopify"/>
    <s v="Ottawa"/>
    <x v="5"/>
    <n v="30"/>
    <n v="30"/>
    <m/>
    <s v="0"/>
    <d v="2020-08-14T00:00:00"/>
    <m/>
    <s v="Post-IPO"/>
    <x v="12"/>
    <n v="122.3"/>
    <n v="122.3"/>
  </r>
  <r>
    <s v="InVision"/>
    <s v="New York City"/>
    <x v="18"/>
    <m/>
    <s v="0"/>
    <m/>
    <s v="0"/>
    <d v="2020-08-14T00:00:00"/>
    <m/>
    <s v="Series F"/>
    <x v="4"/>
    <n v="350.2"/>
    <n v="350.2"/>
  </r>
  <r>
    <s v="HopSkipDrive"/>
    <s v="Los Angeles"/>
    <x v="17"/>
    <m/>
    <s v="0"/>
    <m/>
    <s v="0"/>
    <d v="2020-08-12T00:00:00"/>
    <m/>
    <s v="Unknown"/>
    <x v="4"/>
    <n v="45"/>
    <n v="45"/>
  </r>
  <r>
    <s v="Mozilla"/>
    <s v="SF Bay Area"/>
    <x v="2"/>
    <n v="250"/>
    <n v="250"/>
    <n v="0.25"/>
    <n v="0.25"/>
    <d v="2020-08-11T00:00:00"/>
    <m/>
    <s v="Unknown"/>
    <x v="4"/>
    <n v="2.2999999999999998"/>
    <n v="2.2999999999999998"/>
  </r>
  <r>
    <s v="Eatsy"/>
    <s v="Singapore"/>
    <x v="12"/>
    <n v="20"/>
    <n v="20"/>
    <n v="1"/>
    <n v="1"/>
    <d v="2020-08-08T00:00:00"/>
    <m/>
    <s v="Seed"/>
    <x v="8"/>
    <n v="0.97550000000000003"/>
    <n v="0.97550000000000003"/>
  </r>
  <r>
    <s v="Glossier"/>
    <s v="New York City"/>
    <x v="5"/>
    <n v="150"/>
    <n v="150"/>
    <n v="0.38"/>
    <n v="0.38"/>
    <d v="2020-08-07T00:00:00"/>
    <m/>
    <s v="Series D"/>
    <x v="4"/>
    <n v="186.4"/>
    <n v="186.4"/>
  </r>
  <r>
    <s v="The Appraisal Lane"/>
    <s v="Montevideo"/>
    <x v="17"/>
    <m/>
    <s v="0"/>
    <m/>
    <s v="0"/>
    <d v="2020-08-07T00:00:00"/>
    <m/>
    <s v="Seed"/>
    <x v="53"/>
    <n v="1.8"/>
    <n v="1.8"/>
  </r>
  <r>
    <s v="Thriver"/>
    <s v="Toronto"/>
    <x v="12"/>
    <n v="75"/>
    <n v="75"/>
    <n v="0.5"/>
    <n v="0.5"/>
    <d v="2020-08-06T00:00:00"/>
    <m/>
    <s v="Series B"/>
    <x v="12"/>
    <n v="53"/>
    <n v="53"/>
  </r>
  <r>
    <s v="Vesta"/>
    <s v="Atlanta"/>
    <x v="4"/>
    <n v="56"/>
    <n v="56"/>
    <m/>
    <s v="0"/>
    <d v="2020-08-05T00:00:00"/>
    <m/>
    <s v="Unknown"/>
    <x v="4"/>
    <n v="20"/>
    <n v="20"/>
  </r>
  <r>
    <s v="Booking.com"/>
    <s v="Amsterdam"/>
    <x v="24"/>
    <n v="4375"/>
    <n v="4375"/>
    <n v="0.25"/>
    <n v="0.25"/>
    <d v="2020-07-30T00:00:00"/>
    <m/>
    <s v="Acquired"/>
    <x v="18"/>
    <m/>
    <s v="0"/>
  </r>
  <r>
    <s v="Buy.com / Rakuten"/>
    <s v="SF Bay Area"/>
    <x v="5"/>
    <n v="87"/>
    <n v="87"/>
    <n v="1"/>
    <n v="1"/>
    <d v="2020-07-30T00:00:00"/>
    <m/>
    <s v="Acquired"/>
    <x v="4"/>
    <n v="42.4"/>
    <n v="42.4"/>
  </r>
  <r>
    <s v="tZero"/>
    <s v="New York City"/>
    <x v="3"/>
    <m/>
    <s v="0"/>
    <m/>
    <s v="0"/>
    <d v="2020-07-30T00:00:00"/>
    <m/>
    <s v="Acquired"/>
    <x v="4"/>
    <n v="472"/>
    <n v="472"/>
  </r>
  <r>
    <s v="Pared"/>
    <s v="SF Bay Area"/>
    <x v="12"/>
    <m/>
    <s v="0"/>
    <m/>
    <s v="0"/>
    <d v="2020-07-29T00:00:00"/>
    <m/>
    <s v="Unknown"/>
    <x v="4"/>
    <n v="13"/>
    <n v="13"/>
  </r>
  <r>
    <s v="Procore"/>
    <s v="Los Angeles"/>
    <x v="20"/>
    <n v="180"/>
    <n v="180"/>
    <n v="0.09"/>
    <n v="0.09"/>
    <d v="2020-07-28T00:00:00"/>
    <m/>
    <s v="Unknown"/>
    <x v="4"/>
    <n v="649"/>
    <n v="649"/>
  </r>
  <r>
    <s v="Swiggy"/>
    <s v="Bengaluru"/>
    <x v="12"/>
    <n v="350"/>
    <n v="350"/>
    <n v="0.05"/>
    <n v="0.05"/>
    <d v="2020-07-27T00:00:00"/>
    <m/>
    <s v="Series I"/>
    <x v="0"/>
    <n v="1600"/>
    <n v="1600"/>
  </r>
  <r>
    <s v="Zeitgold"/>
    <s v="Berlin"/>
    <x v="3"/>
    <n v="75"/>
    <n v="75"/>
    <n v="0.72"/>
    <n v="0.72"/>
    <d v="2020-07-27T00:00:00"/>
    <m/>
    <s v="Series B"/>
    <x v="16"/>
    <n v="60.18"/>
    <n v="60.18"/>
  </r>
  <r>
    <s v="Perkbox"/>
    <s v="London"/>
    <x v="14"/>
    <m/>
    <s v="0"/>
    <m/>
    <s v="0"/>
    <d v="2020-07-27T00:00:00"/>
    <m/>
    <s v="Unknown"/>
    <x v="9"/>
    <n v="29.7"/>
    <n v="29.7"/>
  </r>
  <r>
    <s v="Checkr"/>
    <s v="SF Bay Area"/>
    <x v="14"/>
    <n v="64"/>
    <n v="64"/>
    <n v="0.12"/>
    <n v="0.12"/>
    <d v="2020-07-23T00:00:00"/>
    <m/>
    <s v="Series D"/>
    <x v="4"/>
    <n v="309"/>
    <n v="309"/>
  </r>
  <r>
    <s v="Sorabel"/>
    <s v="Jakarta"/>
    <x v="5"/>
    <m/>
    <s v="0"/>
    <n v="1"/>
    <n v="1"/>
    <d v="2020-07-23T00:00:00"/>
    <m/>
    <s v="Series B"/>
    <x v="10"/>
    <n v="27"/>
    <n v="27"/>
  </r>
  <r>
    <s v="LinkedIn"/>
    <s v="SF Bay Area"/>
    <x v="28"/>
    <n v="960"/>
    <n v="960"/>
    <n v="0.06"/>
    <n v="0.06"/>
    <d v="2020-07-21T00:00:00"/>
    <m/>
    <s v="Acquired"/>
    <x v="4"/>
    <n v="154"/>
    <n v="154"/>
  </r>
  <r>
    <s v="Lighter Capital"/>
    <s v="Seattle"/>
    <x v="3"/>
    <n v="22"/>
    <n v="22"/>
    <n v="0.49"/>
    <n v="0.49"/>
    <d v="2020-07-20T00:00:00"/>
    <m/>
    <s v="Series B"/>
    <x v="4"/>
    <n v="15"/>
    <n v="15"/>
  </r>
  <r>
    <s v="Curefit"/>
    <s v="Bengaluru"/>
    <x v="23"/>
    <n v="120"/>
    <n v="120"/>
    <m/>
    <s v="0"/>
    <d v="2020-07-17T00:00:00"/>
    <m/>
    <s v="Series D"/>
    <x v="0"/>
    <n v="404.6"/>
    <n v="404.6"/>
  </r>
  <r>
    <s v="Snaptravel"/>
    <s v="Toronto"/>
    <x v="24"/>
    <m/>
    <s v="0"/>
    <m/>
    <s v="0"/>
    <d v="2020-07-16T00:00:00"/>
    <m/>
    <s v="Series A"/>
    <x v="12"/>
    <n v="22.4"/>
    <n v="22.4"/>
  </r>
  <r>
    <s v="Optimizely"/>
    <s v="SF Bay Area"/>
    <x v="7"/>
    <n v="60"/>
    <n v="60"/>
    <n v="0.15"/>
    <n v="0.15"/>
    <d v="2020-07-15T00:00:00"/>
    <m/>
    <s v="Series D"/>
    <x v="4"/>
    <n v="251.2"/>
    <n v="251.2"/>
  </r>
  <r>
    <s v="Skyscanner"/>
    <s v="Edinburgh"/>
    <x v="24"/>
    <n v="300"/>
    <n v="300"/>
    <n v="0.2"/>
    <n v="0.2"/>
    <d v="2020-07-14T00:00:00"/>
    <m/>
    <s v="Acquired"/>
    <x v="9"/>
    <n v="197.2"/>
    <n v="197.2"/>
  </r>
  <r>
    <s v="Vox Media"/>
    <s v="Washington D.C."/>
    <x v="8"/>
    <m/>
    <s v="0"/>
    <m/>
    <s v="0"/>
    <d v="2020-07-14T00:00:00"/>
    <m/>
    <s v="Series F"/>
    <x v="4"/>
    <n v="307.60000000000002"/>
    <n v="307.60000000000002"/>
  </r>
  <r>
    <s v="Yelp"/>
    <s v="SF Bay Area"/>
    <x v="2"/>
    <n v="63"/>
    <n v="63"/>
    <m/>
    <s v="0"/>
    <d v="2020-07-13T00:00:00"/>
    <m/>
    <s v="Post-IPO"/>
    <x v="4"/>
    <n v="56"/>
    <n v="56"/>
  </r>
  <r>
    <s v="Bizongo"/>
    <s v="Mumbai"/>
    <x v="6"/>
    <n v="140"/>
    <n v="140"/>
    <m/>
    <s v="0"/>
    <d v="2020-07-10T00:00:00"/>
    <m/>
    <s v="Series C"/>
    <x v="0"/>
    <n v="70"/>
    <n v="70"/>
  </r>
  <r>
    <s v="Zilingo"/>
    <s v="Singapore"/>
    <x v="5"/>
    <n v="100"/>
    <n v="100"/>
    <n v="0.12"/>
    <n v="0.12"/>
    <d v="2020-07-09T00:00:00"/>
    <m/>
    <s v="Series D"/>
    <x v="8"/>
    <n v="307"/>
    <n v="307"/>
  </r>
  <r>
    <s v="PaySense"/>
    <s v="Mumbai"/>
    <x v="3"/>
    <n v="40"/>
    <n v="40"/>
    <m/>
    <s v="0"/>
    <d v="2020-07-09T00:00:00"/>
    <m/>
    <s v="Acquired"/>
    <x v="0"/>
    <n v="25.6"/>
    <n v="25.6"/>
  </r>
  <r>
    <s v="Funding Circle"/>
    <s v="SF Bay Area"/>
    <x v="3"/>
    <n v="85"/>
    <n v="85"/>
    <m/>
    <s v="0"/>
    <d v="2020-07-08T00:00:00"/>
    <m/>
    <s v="Post-IPO"/>
    <x v="4"/>
    <n v="746"/>
    <n v="746"/>
  </r>
  <r>
    <s v="OnDeck"/>
    <s v="New York City"/>
    <x v="3"/>
    <m/>
    <s v="0"/>
    <m/>
    <s v="0"/>
    <d v="2020-07-08T00:00:00"/>
    <m/>
    <s v="Post-IPO"/>
    <x v="4"/>
    <n v="1200"/>
    <n v="1200"/>
  </r>
  <r>
    <s v="The Wing"/>
    <s v="New York City"/>
    <x v="11"/>
    <n v="56"/>
    <n v="56"/>
    <m/>
    <s v="0"/>
    <d v="2020-07-01T00:00:00"/>
    <m/>
    <s v="Series C"/>
    <x v="4"/>
    <n v="117"/>
    <n v="117"/>
  </r>
  <r>
    <s v="Sharethrough"/>
    <s v="SF Bay Area"/>
    <x v="7"/>
    <n v="18"/>
    <n v="18"/>
    <m/>
    <s v="0"/>
    <d v="2020-07-01T00:00:00"/>
    <m/>
    <s v="Series D"/>
    <x v="4"/>
    <n v="38"/>
    <n v="38"/>
  </r>
  <r>
    <s v="Kongregate"/>
    <s v="SF Bay Area"/>
    <x v="8"/>
    <n v="12"/>
    <n v="12"/>
    <m/>
    <s v="0"/>
    <d v="2020-07-01T00:00:00"/>
    <m/>
    <s v="Series C"/>
    <x v="4"/>
    <n v="19"/>
    <n v="19"/>
  </r>
  <r>
    <s v="Havenly"/>
    <s v="Denver"/>
    <x v="2"/>
    <n v="5"/>
    <n v="5"/>
    <m/>
    <s v="0"/>
    <d v="2020-07-01T00:00:00"/>
    <m/>
    <s v="Series C"/>
    <x v="4"/>
    <n v="57.8"/>
    <n v="57.8"/>
  </r>
  <r>
    <s v="G2"/>
    <s v="Chicago"/>
    <x v="7"/>
    <n v="17"/>
    <n v="17"/>
    <n v="0.05"/>
    <n v="0.05"/>
    <d v="2020-06-30T00:00:00"/>
    <m/>
    <s v="Series C"/>
    <x v="4"/>
    <n v="100.8"/>
    <n v="100.8"/>
  </r>
  <r>
    <s v="Hired"/>
    <s v="SF Bay Area"/>
    <x v="28"/>
    <m/>
    <s v="0"/>
    <m/>
    <s v="0"/>
    <d v="2020-06-30T00:00:00"/>
    <m/>
    <s v="Series D"/>
    <x v="4"/>
    <n v="132"/>
    <n v="132"/>
  </r>
  <r>
    <s v="Katerra"/>
    <s v="SF Bay Area"/>
    <x v="20"/>
    <n v="400"/>
    <n v="400"/>
    <n v="7.0000000000000007E-2"/>
    <n v="7.0000000000000007E-2"/>
    <d v="2020-06-29T00:00:00"/>
    <m/>
    <s v="Series E"/>
    <x v="4"/>
    <n v="1300"/>
    <n v="1300"/>
  </r>
  <r>
    <s v="Bounce"/>
    <s v="Bengaluru"/>
    <x v="17"/>
    <n v="130"/>
    <n v="130"/>
    <n v="0.22"/>
    <n v="0.22"/>
    <d v="2020-06-29T00:00:00"/>
    <m/>
    <s v="Series D"/>
    <x v="0"/>
    <n v="214.2"/>
    <n v="214.2"/>
  </r>
  <r>
    <s v="Argo AI"/>
    <s v="Munich"/>
    <x v="17"/>
    <n v="100"/>
    <n v="100"/>
    <m/>
    <s v="0"/>
    <d v="2020-06-29T00:00:00"/>
    <m/>
    <s v="Unknown"/>
    <x v="16"/>
    <n v="3600"/>
    <n v="3600"/>
  </r>
  <r>
    <s v="Bossa Nova"/>
    <s v="SF Bay Area"/>
    <x v="5"/>
    <n v="61"/>
    <n v="61"/>
    <m/>
    <s v="0"/>
    <d v="2020-06-29T00:00:00"/>
    <m/>
    <s v="Unknown"/>
    <x v="4"/>
    <n v="101.6"/>
    <n v="101.6"/>
  </r>
  <r>
    <s v="New Relic"/>
    <s v="Portland"/>
    <x v="9"/>
    <n v="20"/>
    <n v="20"/>
    <m/>
    <s v="0"/>
    <d v="2020-06-29T00:00:00"/>
    <m/>
    <s v="Post-IPO"/>
    <x v="4"/>
    <n v="214.5"/>
    <n v="214.5"/>
  </r>
  <r>
    <s v="Engine eCommerce"/>
    <s v="Fayetteville"/>
    <x v="5"/>
    <m/>
    <s v="0"/>
    <n v="1"/>
    <n v="1"/>
    <d v="2020-06-28T00:00:00"/>
    <m/>
    <s v="Unknown"/>
    <x v="4"/>
    <n v="4"/>
    <n v="4"/>
  </r>
  <r>
    <s v="Byton"/>
    <s v="SF Bay Area"/>
    <x v="17"/>
    <m/>
    <s v="0"/>
    <m/>
    <s v="0"/>
    <d v="2020-06-27T00:00:00"/>
    <m/>
    <s v="Series C"/>
    <x v="4"/>
    <n v="1200"/>
    <n v="1200"/>
  </r>
  <r>
    <s v="Sprinklr"/>
    <s v="New York City"/>
    <x v="10"/>
    <m/>
    <s v="0"/>
    <m/>
    <s v="0"/>
    <d v="2020-06-25T00:00:00"/>
    <m/>
    <s v="Series F"/>
    <x v="4"/>
    <n v="228"/>
    <n v="228"/>
  </r>
  <r>
    <s v="GoDaddy"/>
    <s v="Austin"/>
    <x v="7"/>
    <n v="451"/>
    <n v="451"/>
    <n v="0.06"/>
    <n v="0.06"/>
    <d v="2020-06-24T00:00:00"/>
    <m/>
    <s v="Post-IPO"/>
    <x v="4"/>
    <m/>
    <s v="0"/>
  </r>
  <r>
    <s v="Sonos"/>
    <s v="New York City"/>
    <x v="2"/>
    <n v="174"/>
    <n v="174"/>
    <n v="0.12"/>
    <n v="0.12"/>
    <d v="2020-06-24T00:00:00"/>
    <m/>
    <s v="Post-IPO"/>
    <x v="4"/>
    <n v="455.2"/>
    <n v="455.2"/>
  </r>
  <r>
    <s v="OYO"/>
    <s v="Dallas"/>
    <x v="24"/>
    <m/>
    <s v="0"/>
    <m/>
    <s v="0"/>
    <d v="2020-06-24T00:00:00"/>
    <m/>
    <s v="Series F"/>
    <x v="4"/>
    <n v="3200"/>
    <n v="3200"/>
  </r>
  <r>
    <s v="Gojek"/>
    <s v="Jakarta"/>
    <x v="17"/>
    <n v="430"/>
    <n v="430"/>
    <n v="0.09"/>
    <n v="0.09"/>
    <d v="2020-06-23T00:00:00"/>
    <m/>
    <s v="Series F"/>
    <x v="10"/>
    <n v="4800"/>
    <n v="4800"/>
  </r>
  <r>
    <s v="ScaleFactor"/>
    <s v="Austin"/>
    <x v="3"/>
    <n v="90"/>
    <n v="90"/>
    <n v="0.9"/>
    <n v="0.9"/>
    <d v="2020-06-23T00:00:00"/>
    <m/>
    <s v="Series C"/>
    <x v="4"/>
    <n v="103"/>
    <n v="103"/>
  </r>
  <r>
    <s v="Dark"/>
    <s v="SF Bay Area"/>
    <x v="18"/>
    <n v="6"/>
    <n v="6"/>
    <n v="1"/>
    <n v="1"/>
    <d v="2020-06-23T00:00:00"/>
    <m/>
    <s v="Seed"/>
    <x v="4"/>
    <n v="3"/>
    <n v="3"/>
  </r>
  <r>
    <s v="Intuit"/>
    <s v="SF Bay Area"/>
    <x v="3"/>
    <n v="715"/>
    <n v="715"/>
    <n v="7.0000000000000007E-2"/>
    <n v="7.0000000000000007E-2"/>
    <d v="2020-06-22T00:00:00"/>
    <m/>
    <s v="Post-IPO"/>
    <x v="4"/>
    <n v="18"/>
    <n v="18"/>
  </r>
  <r>
    <s v="WeWork"/>
    <s v="London"/>
    <x v="11"/>
    <n v="200"/>
    <n v="200"/>
    <m/>
    <s v="0"/>
    <d v="2020-06-19T00:00:00"/>
    <m/>
    <s v="Series H"/>
    <x v="9"/>
    <n v="19500"/>
    <n v="19500"/>
  </r>
  <r>
    <s v="Atlas Obscura "/>
    <s v="New York City"/>
    <x v="8"/>
    <n v="15"/>
    <n v="15"/>
    <m/>
    <s v="0"/>
    <d v="2020-06-18T00:00:00"/>
    <m/>
    <s v="Series B"/>
    <x v="4"/>
    <n v="32"/>
    <n v="32"/>
  </r>
  <r>
    <s v="Navi"/>
    <s v="Bengaluru"/>
    <x v="3"/>
    <n v="40"/>
    <n v="40"/>
    <n v="0.25"/>
    <n v="0.25"/>
    <d v="2020-06-17T00:00:00"/>
    <m/>
    <s v="Private Equity"/>
    <x v="0"/>
    <n v="582"/>
    <n v="582"/>
  </r>
  <r>
    <s v="PaisaBazaar"/>
    <s v="Gurugram"/>
    <x v="3"/>
    <n v="1500"/>
    <n v="1500"/>
    <n v="0.5"/>
    <n v="0.5"/>
    <d v="2020-06-16T00:00:00"/>
    <m/>
    <s v="Series G"/>
    <x v="0"/>
    <n v="496"/>
    <n v="496"/>
  </r>
  <r>
    <s v="Grab"/>
    <s v="Singapore"/>
    <x v="17"/>
    <n v="360"/>
    <n v="360"/>
    <n v="0.05"/>
    <n v="0.05"/>
    <d v="2020-06-16T00:00:00"/>
    <m/>
    <s v="Series I"/>
    <x v="8"/>
    <n v="9900"/>
    <n v="9900"/>
  </r>
  <r>
    <s v="Splunk"/>
    <s v="SF Bay Area"/>
    <x v="21"/>
    <n v="70"/>
    <n v="70"/>
    <n v="0.01"/>
    <n v="0.01"/>
    <d v="2020-06-16T00:00:00"/>
    <m/>
    <s v="Post-IPO"/>
    <x v="4"/>
    <n v="40"/>
    <n v="40"/>
  </r>
  <r>
    <s v="Redox"/>
    <s v="Madison"/>
    <x v="13"/>
    <n v="44"/>
    <n v="44"/>
    <n v="0.25"/>
    <n v="0.25"/>
    <d v="2020-06-16T00:00:00"/>
    <m/>
    <s v="Series C"/>
    <x v="4"/>
    <n v="50"/>
    <n v="50"/>
  </r>
  <r>
    <s v="Conga"/>
    <s v="Denver"/>
    <x v="21"/>
    <m/>
    <s v="0"/>
    <n v="0.11"/>
    <n v="0.11"/>
    <d v="2020-06-15T00:00:00"/>
    <m/>
    <s v="Acquired"/>
    <x v="4"/>
    <n v="117"/>
    <n v="117"/>
  </r>
  <r>
    <s v="Stockwell AI"/>
    <s v="SF Bay Area"/>
    <x v="5"/>
    <m/>
    <s v="0"/>
    <n v="1"/>
    <n v="1"/>
    <d v="2020-06-15T00:00:00"/>
    <m/>
    <s v="Series B"/>
    <x v="4"/>
    <n v="10"/>
    <n v="10"/>
  </r>
  <r>
    <s v="Uber"/>
    <s v="Amsterdam"/>
    <x v="17"/>
    <n v="225"/>
    <n v="225"/>
    <n v="0.25"/>
    <n v="0.25"/>
    <d v="2020-06-12T00:00:00"/>
    <m/>
    <s v="Post-IPO"/>
    <x v="18"/>
    <n v="24700"/>
    <n v="24700"/>
  </r>
  <r>
    <s v="SynapseFI"/>
    <s v="SF Bay Area"/>
    <x v="3"/>
    <n v="63"/>
    <n v="63"/>
    <n v="0.48"/>
    <n v="0.48"/>
    <d v="2020-06-12T00:00:00"/>
    <m/>
    <s v="Series B"/>
    <x v="4"/>
    <n v="50"/>
    <n v="50"/>
  </r>
  <r>
    <s v="ScaleFocus"/>
    <s v="Sofia"/>
    <x v="9"/>
    <n v="120"/>
    <n v="120"/>
    <n v="0.1"/>
    <n v="0.1"/>
    <d v="2020-06-11T00:00:00"/>
    <m/>
    <s v="Unknown"/>
    <x v="54"/>
    <m/>
    <s v="0"/>
  </r>
  <r>
    <s v="Branch"/>
    <s v="New York City"/>
    <x v="5"/>
    <n v="3"/>
    <n v="3"/>
    <n v="0.27"/>
    <n v="0.27"/>
    <d v="2020-06-11T00:00:00"/>
    <m/>
    <s v="Seed"/>
    <x v="4"/>
    <n v="2"/>
    <n v="2"/>
  </r>
  <r>
    <s v="Her Campus Media"/>
    <s v="Boston"/>
    <x v="8"/>
    <n v="10"/>
    <n v="10"/>
    <n v="0.18"/>
    <n v="0.18"/>
    <d v="2020-06-10T00:00:00"/>
    <m/>
    <s v="Unknown"/>
    <x v="4"/>
    <m/>
    <s v="0"/>
  </r>
  <r>
    <s v="Integrate.ai"/>
    <s v="Toronto"/>
    <x v="10"/>
    <n v="26"/>
    <n v="26"/>
    <m/>
    <s v="0"/>
    <d v="2020-06-09T00:00:00"/>
    <m/>
    <s v="Unknown"/>
    <x v="12"/>
    <n v="39.6"/>
    <n v="39.6"/>
  </r>
  <r>
    <s v="The Athletic"/>
    <s v="SF Bay Area"/>
    <x v="8"/>
    <n v="46"/>
    <n v="46"/>
    <n v="0.08"/>
    <n v="0.08"/>
    <d v="2020-06-05T00:00:00"/>
    <m/>
    <s v="Series D"/>
    <x v="4"/>
    <n v="139"/>
    <n v="139"/>
  </r>
  <r>
    <s v="Ethos Life"/>
    <s v="SF Bay Area"/>
    <x v="3"/>
    <n v="18"/>
    <n v="18"/>
    <n v="0.14000000000000001"/>
    <n v="0.14000000000000001"/>
    <d v="2020-06-05T00:00:00"/>
    <m/>
    <s v="Series C"/>
    <x v="4"/>
    <n v="106"/>
    <n v="106"/>
  </r>
  <r>
    <s v="Lastline"/>
    <s v="SF Bay Area"/>
    <x v="19"/>
    <n v="50"/>
    <n v="50"/>
    <n v="0.4"/>
    <n v="0.4"/>
    <d v="2020-06-04T00:00:00"/>
    <m/>
    <s v="Series C"/>
    <x v="4"/>
    <n v="52"/>
    <n v="52"/>
  </r>
  <r>
    <s v="Builder"/>
    <s v="Los Angeles"/>
    <x v="18"/>
    <n v="39"/>
    <n v="39"/>
    <n v="0.14000000000000001"/>
    <n v="0.14000000000000001"/>
    <d v="2020-06-04T00:00:00"/>
    <m/>
    <s v="Series A"/>
    <x v="4"/>
    <n v="29"/>
    <n v="29"/>
  </r>
  <r>
    <s v="Outdoorsy"/>
    <s v="SF Bay Area"/>
    <x v="17"/>
    <m/>
    <s v="0"/>
    <m/>
    <s v="0"/>
    <d v="2020-06-04T00:00:00"/>
    <m/>
    <s v="Series C"/>
    <x v="4"/>
    <n v="75"/>
    <n v="75"/>
  </r>
  <r>
    <s v="Monzo"/>
    <s v="London"/>
    <x v="3"/>
    <n v="120"/>
    <n v="120"/>
    <n v="0.08"/>
    <n v="0.08"/>
    <d v="2020-06-03T00:00:00"/>
    <m/>
    <s v="Series F"/>
    <x v="9"/>
    <n v="324"/>
    <n v="324"/>
  </r>
  <r>
    <s v="Kitty Hawk"/>
    <s v="SF Bay Area"/>
    <x v="29"/>
    <n v="70"/>
    <n v="70"/>
    <m/>
    <s v="0"/>
    <d v="2020-06-03T00:00:00"/>
    <m/>
    <s v="Unknown"/>
    <x v="4"/>
    <n v="1"/>
    <n v="1"/>
  </r>
  <r>
    <s v="SpotHero"/>
    <s v="Chicago"/>
    <x v="17"/>
    <n v="40"/>
    <n v="40"/>
    <n v="0.21"/>
    <n v="0.21"/>
    <d v="2020-06-03T00:00:00"/>
    <m/>
    <s v="Series D"/>
    <x v="4"/>
    <n v="117"/>
    <n v="117"/>
  </r>
  <r>
    <s v="Credit Sesame"/>
    <s v="SF Bay Area"/>
    <x v="3"/>
    <n v="22"/>
    <n v="22"/>
    <n v="0.14000000000000001"/>
    <n v="0.14000000000000001"/>
    <d v="2020-06-03T00:00:00"/>
    <m/>
    <s v="Series F"/>
    <x v="4"/>
    <n v="120"/>
    <n v="120"/>
  </r>
  <r>
    <s v="Circ"/>
    <s v="Berlin"/>
    <x v="17"/>
    <n v="100"/>
    <n v="100"/>
    <m/>
    <s v="0"/>
    <d v="2020-06-02T00:00:00"/>
    <m/>
    <s v="Acquired"/>
    <x v="16"/>
    <n v="55"/>
    <n v="55"/>
  </r>
  <r>
    <s v="Rivian"/>
    <s v="Detroit"/>
    <x v="17"/>
    <n v="40"/>
    <n v="40"/>
    <n v="0.02"/>
    <n v="0.02"/>
    <d v="2020-06-02T00:00:00"/>
    <m/>
    <s v="Private Equity"/>
    <x v="4"/>
    <n v="3100"/>
    <n v="3100"/>
  </r>
  <r>
    <s v="Fundbox"/>
    <s v="SF Bay Area"/>
    <x v="3"/>
    <n v="14"/>
    <n v="14"/>
    <n v="0.15"/>
    <n v="0.15"/>
    <d v="2020-06-02T00:00:00"/>
    <m/>
    <s v="Series C"/>
    <x v="4"/>
    <n v="453"/>
    <n v="453"/>
  </r>
  <r>
    <s v="Descartes Labs"/>
    <s v="Santa Fe"/>
    <x v="21"/>
    <n v="12"/>
    <n v="12"/>
    <n v="0.16"/>
    <n v="0.16"/>
    <d v="2020-06-02T00:00:00"/>
    <m/>
    <s v="Series B"/>
    <x v="4"/>
    <n v="58"/>
    <n v="58"/>
  </r>
  <r>
    <s v="MakerBot"/>
    <s v="New York City"/>
    <x v="2"/>
    <n v="12"/>
    <n v="12"/>
    <m/>
    <s v="0"/>
    <d v="2020-06-02T00:00:00"/>
    <m/>
    <s v="Acquired"/>
    <x v="4"/>
    <n v="10"/>
    <n v="10"/>
  </r>
  <r>
    <s v="Stitch Fix"/>
    <s v="SF Bay Area"/>
    <x v="5"/>
    <n v="1400"/>
    <n v="1400"/>
    <n v="0.18"/>
    <n v="0.18"/>
    <d v="2020-06-01T00:00:00"/>
    <m/>
    <s v="Post-IPO"/>
    <x v="4"/>
    <n v="79"/>
    <n v="79"/>
  </r>
  <r>
    <s v="MakeMyTrip"/>
    <s v="Gurugram"/>
    <x v="24"/>
    <n v="350"/>
    <n v="350"/>
    <n v="0.1"/>
    <n v="0.1"/>
    <d v="2020-06-01T00:00:00"/>
    <m/>
    <s v="Post-IPO"/>
    <x v="0"/>
    <n v="548"/>
    <n v="548"/>
  </r>
  <r>
    <s v="CrowdStreet"/>
    <s v="Portland"/>
    <x v="11"/>
    <n v="24"/>
    <n v="24"/>
    <n v="0.22"/>
    <n v="0.22"/>
    <d v="2020-06-01T00:00:00"/>
    <m/>
    <s v="Series C"/>
    <x v="4"/>
    <n v="24"/>
    <n v="24"/>
  </r>
  <r>
    <s v="Brex"/>
    <s v="SF Bay Area"/>
    <x v="3"/>
    <n v="62"/>
    <n v="62"/>
    <n v="0.15"/>
    <n v="0.15"/>
    <d v="2020-05-29T00:00:00"/>
    <m/>
    <s v="Series C"/>
    <x v="4"/>
    <n v="732"/>
    <n v="732"/>
  </r>
  <r>
    <s v="Loftium"/>
    <s v="Seattle"/>
    <x v="11"/>
    <n v="32"/>
    <n v="32"/>
    <n v="0.6"/>
    <n v="0.6"/>
    <d v="2020-05-29T00:00:00"/>
    <m/>
    <s v="Series A"/>
    <x v="4"/>
    <n v="17"/>
    <n v="17"/>
  </r>
  <r>
    <s v="BookMyShow"/>
    <s v="Mumbai"/>
    <x v="2"/>
    <n v="270"/>
    <n v="270"/>
    <n v="0.18"/>
    <n v="0.18"/>
    <d v="2020-05-28T00:00:00"/>
    <m/>
    <s v="Unknown"/>
    <x v="0"/>
    <n v="224"/>
    <n v="224"/>
  </r>
  <r>
    <s v="TrueCar"/>
    <s v="Los Angeles"/>
    <x v="17"/>
    <n v="219"/>
    <n v="219"/>
    <n v="0.3"/>
    <n v="0.3"/>
    <d v="2020-05-28T00:00:00"/>
    <m/>
    <s v="Post-IPO"/>
    <x v="4"/>
    <n v="340"/>
    <n v="340"/>
  </r>
  <r>
    <s v="StubHub"/>
    <s v="SF Bay Area"/>
    <x v="2"/>
    <n v="200"/>
    <n v="200"/>
    <m/>
    <s v="0"/>
    <d v="2020-05-28T00:00:00"/>
    <m/>
    <s v="Acquired"/>
    <x v="4"/>
    <n v="19"/>
    <n v="19"/>
  </r>
  <r>
    <s v="Culture Amp"/>
    <s v="Melbourne"/>
    <x v="14"/>
    <n v="36"/>
    <n v="36"/>
    <n v="0.08"/>
    <n v="0.08"/>
    <d v="2020-05-28T00:00:00"/>
    <m/>
    <s v="Series E"/>
    <x v="1"/>
    <n v="157"/>
    <n v="157"/>
  </r>
  <r>
    <s v="The Sill"/>
    <s v="New York City"/>
    <x v="5"/>
    <n v="20"/>
    <n v="20"/>
    <n v="0.25"/>
    <n v="0.25"/>
    <d v="2020-05-28T00:00:00"/>
    <m/>
    <s v="Series A"/>
    <x v="4"/>
    <n v="7"/>
    <n v="7"/>
  </r>
  <r>
    <s v="Instructure"/>
    <s v="Salt Lake City"/>
    <x v="15"/>
    <n v="150"/>
    <n v="150"/>
    <n v="0.12"/>
    <n v="0.12"/>
    <d v="2020-05-27T00:00:00"/>
    <m/>
    <s v="Acquired"/>
    <x v="4"/>
    <n v="89"/>
    <n v="89"/>
  </r>
  <r>
    <s v="Ebanx"/>
    <s v="Curitiba"/>
    <x v="3"/>
    <n v="62"/>
    <n v="62"/>
    <n v="0.08"/>
    <n v="0.08"/>
    <d v="2020-05-27T00:00:00"/>
    <m/>
    <s v="Unknown"/>
    <x v="5"/>
    <n v="30"/>
    <n v="30"/>
  </r>
  <r>
    <s v="Uber"/>
    <s v="Bengaluru"/>
    <x v="17"/>
    <n v="600"/>
    <n v="600"/>
    <n v="0.23"/>
    <n v="0.23"/>
    <d v="2020-05-26T00:00:00"/>
    <m/>
    <s v="Post-IPO"/>
    <x v="0"/>
    <n v="24700"/>
    <n v="24700"/>
  </r>
  <r>
    <s v="Bluprint"/>
    <s v="Denver"/>
    <x v="15"/>
    <n v="137"/>
    <n v="137"/>
    <n v="1"/>
    <n v="1"/>
    <d v="2020-05-26T00:00:00"/>
    <m/>
    <s v="Acquired"/>
    <x v="4"/>
    <n v="108"/>
    <n v="108"/>
  </r>
  <r>
    <s v="Acorns"/>
    <s v="Portland"/>
    <x v="3"/>
    <n v="50"/>
    <n v="50"/>
    <m/>
    <s v="0"/>
    <d v="2020-05-26T00:00:00"/>
    <m/>
    <s v="Unknown"/>
    <x v="4"/>
    <n v="207"/>
    <n v="207"/>
  </r>
  <r>
    <s v="CarDekho"/>
    <s v="Gurugram"/>
    <x v="17"/>
    <n v="200"/>
    <n v="200"/>
    <m/>
    <s v="0"/>
    <d v="2020-05-25T00:00:00"/>
    <m/>
    <s v="Series D"/>
    <x v="0"/>
    <n v="247"/>
    <n v="247"/>
  </r>
  <r>
    <s v="Teamwork"/>
    <s v="Cork"/>
    <x v="0"/>
    <n v="21"/>
    <n v="21"/>
    <m/>
    <s v="0"/>
    <d v="2020-05-22T00:00:00"/>
    <m/>
    <s v="Unknown"/>
    <x v="13"/>
    <m/>
    <s v="0"/>
  </r>
  <r>
    <s v="Cvent"/>
    <s v="Washington D.C."/>
    <x v="7"/>
    <n v="400"/>
    <n v="400"/>
    <n v="0.1"/>
    <n v="0.1"/>
    <d v="2020-05-21T00:00:00"/>
    <m/>
    <s v="Acquired"/>
    <x v="4"/>
    <n v="146"/>
    <n v="146"/>
  </r>
  <r>
    <s v="PickYourTrail"/>
    <s v="Chennai"/>
    <x v="24"/>
    <n v="70"/>
    <n v="70"/>
    <n v="0.35"/>
    <n v="0.35"/>
    <d v="2020-05-21T00:00:00"/>
    <m/>
    <s v="Series A"/>
    <x v="0"/>
    <n v="3"/>
    <n v="3"/>
  </r>
  <r>
    <s v="Glitch"/>
    <s v="New York City"/>
    <x v="18"/>
    <n v="18"/>
    <n v="18"/>
    <n v="0.36"/>
    <n v="0.36"/>
    <d v="2020-05-21T00:00:00"/>
    <m/>
    <s v="Series A"/>
    <x v="4"/>
    <n v="30"/>
    <n v="30"/>
  </r>
  <r>
    <s v="Kapten / Free Now"/>
    <s v="Paris"/>
    <x v="17"/>
    <m/>
    <s v="0"/>
    <m/>
    <s v="0"/>
    <d v="2020-05-21T00:00:00"/>
    <m/>
    <s v="Acquired"/>
    <x v="6"/>
    <n v="100"/>
    <n v="100"/>
  </r>
  <r>
    <s v="Ola"/>
    <s v="Bengaluru"/>
    <x v="17"/>
    <n v="1400"/>
    <n v="1400"/>
    <n v="0.35"/>
    <n v="0.35"/>
    <d v="2020-05-20T00:00:00"/>
    <m/>
    <s v="Series J"/>
    <x v="0"/>
    <n v="3800"/>
    <n v="3800"/>
  </r>
  <r>
    <s v="Samsara"/>
    <s v="SF Bay Area"/>
    <x v="6"/>
    <n v="300"/>
    <n v="300"/>
    <n v="0.18"/>
    <n v="0.18"/>
    <d v="2020-05-20T00:00:00"/>
    <m/>
    <s v="Series F"/>
    <x v="4"/>
    <n v="530"/>
    <n v="530"/>
  </r>
  <r>
    <s v="Stay Alfred"/>
    <s v="Spokane"/>
    <x v="24"/>
    <n v="221"/>
    <n v="221"/>
    <n v="1"/>
    <n v="1"/>
    <d v="2020-05-20T00:00:00"/>
    <m/>
    <s v="Series B"/>
    <x v="4"/>
    <n v="62"/>
    <n v="62"/>
  </r>
  <r>
    <s v="SoFi"/>
    <s v="SF Bay Area"/>
    <x v="3"/>
    <n v="112"/>
    <n v="112"/>
    <n v="7.0000000000000007E-2"/>
    <n v="7.0000000000000007E-2"/>
    <d v="2020-05-20T00:00:00"/>
    <m/>
    <s v="Private Equity"/>
    <x v="4"/>
    <n v="2500"/>
    <n v="2500"/>
  </r>
  <r>
    <s v="ShareChat"/>
    <s v="Bengaluru"/>
    <x v="7"/>
    <n v="101"/>
    <n v="101"/>
    <n v="0.25"/>
    <n v="0.25"/>
    <d v="2020-05-20T00:00:00"/>
    <m/>
    <s v="Series D"/>
    <x v="0"/>
    <n v="222"/>
    <n v="222"/>
  </r>
  <r>
    <s v="Intercom"/>
    <s v="SF Bay Area"/>
    <x v="10"/>
    <n v="39"/>
    <n v="39"/>
    <n v="0.06"/>
    <n v="0.06"/>
    <d v="2020-05-20T00:00:00"/>
    <m/>
    <s v="Series D"/>
    <x v="4"/>
    <n v="240"/>
    <n v="240"/>
  </r>
  <r>
    <s v="Livspace"/>
    <s v="Bengaluru"/>
    <x v="5"/>
    <n v="450"/>
    <n v="450"/>
    <n v="0.15"/>
    <n v="0.15"/>
    <d v="2020-05-19T00:00:00"/>
    <m/>
    <s v="Series D"/>
    <x v="0"/>
    <n v="157"/>
    <n v="157"/>
  </r>
  <r>
    <s v="Pollen"/>
    <s v="London"/>
    <x v="24"/>
    <n v="69"/>
    <n v="69"/>
    <n v="0.31"/>
    <n v="0.31"/>
    <d v="2020-05-19T00:00:00"/>
    <m/>
    <s v="Series B"/>
    <x v="9"/>
    <n v="88"/>
    <n v="88"/>
  </r>
  <r>
    <s v="Dotscience"/>
    <s v="London"/>
    <x v="18"/>
    <n v="10"/>
    <n v="10"/>
    <n v="1"/>
    <n v="1"/>
    <d v="2020-05-19T00:00:00"/>
    <m/>
    <s v="Unknown"/>
    <x v="9"/>
    <m/>
    <s v="0"/>
  </r>
  <r>
    <s v="Divvy"/>
    <s v="Salt Lake City"/>
    <x v="3"/>
    <m/>
    <s v="0"/>
    <m/>
    <s v="0"/>
    <d v="2020-05-19T00:00:00"/>
    <m/>
    <s v="Series C"/>
    <x v="4"/>
    <n v="252"/>
    <n v="252"/>
  </r>
  <r>
    <s v="Uber"/>
    <s v="SF Bay Area"/>
    <x v="17"/>
    <n v="3000"/>
    <n v="3000"/>
    <n v="0.13"/>
    <n v="0.13"/>
    <d v="2020-05-18T00:00:00"/>
    <m/>
    <s v="Post-IPO"/>
    <x v="4"/>
    <n v="24700"/>
    <n v="24700"/>
  </r>
  <r>
    <s v="Agoda"/>
    <s v="Singapore"/>
    <x v="24"/>
    <n v="1500"/>
    <n v="1500"/>
    <n v="0.25"/>
    <n v="0.25"/>
    <d v="2020-05-18T00:00:00"/>
    <m/>
    <s v="Acquired"/>
    <x v="8"/>
    <m/>
    <s v="0"/>
  </r>
  <r>
    <s v="Swiggy"/>
    <s v="Bengaluru"/>
    <x v="12"/>
    <n v="1100"/>
    <n v="1100"/>
    <n v="0.14000000000000001"/>
    <n v="0.14000000000000001"/>
    <d v="2020-05-18T00:00:00"/>
    <m/>
    <s v="Series I"/>
    <x v="0"/>
    <n v="1600"/>
    <n v="1600"/>
  </r>
  <r>
    <s v="WeWork"/>
    <s v="New Delhi"/>
    <x v="11"/>
    <n v="100"/>
    <n v="100"/>
    <n v="0.2"/>
    <n v="0.2"/>
    <d v="2020-05-18T00:00:00"/>
    <m/>
    <s v="Series H"/>
    <x v="0"/>
    <n v="19500"/>
    <n v="19500"/>
  </r>
  <r>
    <s v="Rubrik"/>
    <s v="SF Bay Area"/>
    <x v="9"/>
    <n v="57"/>
    <n v="57"/>
    <m/>
    <s v="0"/>
    <d v="2020-05-18T00:00:00"/>
    <m/>
    <s v="Series E"/>
    <x v="4"/>
    <n v="553"/>
    <n v="553"/>
  </r>
  <r>
    <s v="Intapp"/>
    <s v="SF Bay Area"/>
    <x v="22"/>
    <n v="45"/>
    <n v="45"/>
    <n v="0.05"/>
    <n v="0.05"/>
    <d v="2020-05-18T00:00:00"/>
    <m/>
    <s v="Private Equity"/>
    <x v="4"/>
    <m/>
    <s v="0"/>
  </r>
  <r>
    <s v="Checkmarx"/>
    <s v="Tel Aviv"/>
    <x v="19"/>
    <m/>
    <s v="0"/>
    <m/>
    <s v="0"/>
    <d v="2020-05-18T00:00:00"/>
    <m/>
    <s v="Acquired"/>
    <x v="2"/>
    <n v="92"/>
    <n v="92"/>
  </r>
  <r>
    <s v="Datera"/>
    <s v="SF Bay Area"/>
    <x v="9"/>
    <m/>
    <s v="0"/>
    <n v="0.1"/>
    <n v="0.1"/>
    <d v="2020-05-18T00:00:00"/>
    <m/>
    <s v="Series C"/>
    <x v="4"/>
    <n v="63"/>
    <n v="63"/>
  </r>
  <r>
    <s v="Magicbricks"/>
    <s v="Noida"/>
    <x v="11"/>
    <n v="250"/>
    <n v="250"/>
    <m/>
    <s v="0"/>
    <d v="2020-05-17T00:00:00"/>
    <m/>
    <s v="Unknown"/>
    <x v="0"/>
    <n v="300"/>
    <n v="300"/>
  </r>
  <r>
    <s v="Zomato"/>
    <s v="Gurugram"/>
    <x v="12"/>
    <n v="520"/>
    <n v="520"/>
    <n v="0.13"/>
    <n v="0.13"/>
    <d v="2020-05-15T00:00:00"/>
    <m/>
    <s v="Series J"/>
    <x v="0"/>
    <n v="914"/>
    <n v="914"/>
  </r>
  <r>
    <s v="Lendingkart"/>
    <s v="Ahmedabad"/>
    <x v="3"/>
    <n v="500"/>
    <n v="500"/>
    <n v="0.5"/>
    <n v="0.5"/>
    <d v="2020-05-15T00:00:00"/>
    <m/>
    <s v="Unknown"/>
    <x v="0"/>
    <n v="200"/>
    <n v="200"/>
  </r>
  <r>
    <s v="Lattice"/>
    <s v="SF Bay Area"/>
    <x v="14"/>
    <n v="16"/>
    <n v="16"/>
    <n v="0.1"/>
    <n v="0.1"/>
    <d v="2020-05-15T00:00:00"/>
    <m/>
    <s v="Series C"/>
    <x v="4"/>
    <n v="49"/>
    <n v="49"/>
  </r>
  <r>
    <s v="Masse"/>
    <s v="New York City"/>
    <x v="5"/>
    <m/>
    <s v="0"/>
    <n v="1"/>
    <n v="1"/>
    <d v="2020-05-15T00:00:00"/>
    <m/>
    <s v="Seed"/>
    <x v="4"/>
    <n v="3"/>
    <n v="3"/>
  </r>
  <r>
    <s v="Cruise"/>
    <s v="SF Bay Area"/>
    <x v="17"/>
    <n v="150"/>
    <n v="150"/>
    <n v="0.08"/>
    <n v="0.08"/>
    <d v="2020-05-14T00:00:00"/>
    <m/>
    <s v="Acquired"/>
    <x v="4"/>
    <n v="5300"/>
    <n v="5300"/>
  </r>
  <r>
    <s v="Quartz"/>
    <s v="New York City"/>
    <x v="8"/>
    <n v="80"/>
    <n v="80"/>
    <n v="0.4"/>
    <n v="0.4"/>
    <d v="2020-05-14T00:00:00"/>
    <m/>
    <s v="Acquired"/>
    <x v="4"/>
    <m/>
    <s v="0"/>
  </r>
  <r>
    <s v="Integral Ad Science"/>
    <s v="New York City"/>
    <x v="7"/>
    <n v="70"/>
    <n v="70"/>
    <n v="0.1"/>
    <n v="0.1"/>
    <d v="2020-05-14T00:00:00"/>
    <m/>
    <s v="Acquired"/>
    <x v="4"/>
    <n v="116"/>
    <n v="116"/>
  </r>
  <r>
    <s v="Ridecell"/>
    <s v="SF Bay Area"/>
    <x v="17"/>
    <n v="35"/>
    <n v="35"/>
    <n v="0.15"/>
    <n v="0.15"/>
    <d v="2020-05-14T00:00:00"/>
    <m/>
    <s v="Series B"/>
    <x v="4"/>
    <n v="73"/>
    <n v="73"/>
  </r>
  <r>
    <s v="Veem"/>
    <s v="SF Bay Area"/>
    <x v="3"/>
    <n v="30"/>
    <n v="30"/>
    <m/>
    <s v="0"/>
    <d v="2020-05-14T00:00:00"/>
    <m/>
    <s v="Unknown"/>
    <x v="4"/>
    <n v="69"/>
    <n v="69"/>
  </r>
  <r>
    <s v="Sift"/>
    <s v="SF Bay Area"/>
    <x v="19"/>
    <m/>
    <s v="0"/>
    <m/>
    <s v="0"/>
    <d v="2020-05-14T00:00:00"/>
    <m/>
    <s v="Series D"/>
    <x v="4"/>
    <n v="106"/>
    <n v="106"/>
  </r>
  <r>
    <s v="Workfront"/>
    <s v="Salt Lake City"/>
    <x v="7"/>
    <m/>
    <s v="0"/>
    <m/>
    <s v="0"/>
    <d v="2020-05-14T00:00:00"/>
    <m/>
    <s v="Series C"/>
    <x v="4"/>
    <n v="375"/>
    <n v="375"/>
  </r>
  <r>
    <s v="Deliv"/>
    <s v="SF Bay Area"/>
    <x v="5"/>
    <n v="669"/>
    <n v="669"/>
    <n v="1"/>
    <n v="1"/>
    <d v="2020-05-13T00:00:00"/>
    <m/>
    <s v="Series C"/>
    <x v="4"/>
    <n v="80"/>
    <n v="80"/>
  </r>
  <r>
    <s v="Mercos"/>
    <s v="Joinville"/>
    <x v="4"/>
    <n v="51"/>
    <n v="51"/>
    <n v="0.4"/>
    <n v="0.4"/>
    <d v="2020-05-13T00:00:00"/>
    <m/>
    <s v="Unknown"/>
    <x v="5"/>
    <n v="2"/>
    <n v="2"/>
  </r>
  <r>
    <s v="Kickstarter"/>
    <s v="New York City"/>
    <x v="3"/>
    <n v="25"/>
    <n v="25"/>
    <n v="0.18"/>
    <n v="0.18"/>
    <d v="2020-05-13T00:00:00"/>
    <m/>
    <s v="Unknown"/>
    <x v="4"/>
    <n v="10"/>
    <n v="10"/>
  </r>
  <r>
    <s v="Intersect"/>
    <s v="Toronto"/>
    <x v="18"/>
    <n v="19"/>
    <n v="19"/>
    <n v="0.11"/>
    <n v="0.11"/>
    <d v="2020-05-13T00:00:00"/>
    <m/>
    <s v="Acquired"/>
    <x v="12"/>
    <m/>
    <s v="0"/>
  </r>
  <r>
    <s v="Mode Analytics"/>
    <s v="SF Bay Area"/>
    <x v="21"/>
    <n v="17"/>
    <n v="17"/>
    <m/>
    <s v="0"/>
    <d v="2020-05-13T00:00:00"/>
    <m/>
    <s v="Series C"/>
    <x v="4"/>
    <n v="46"/>
    <n v="46"/>
  </r>
  <r>
    <s v="BetterCloud"/>
    <s v="New York City"/>
    <x v="19"/>
    <m/>
    <s v="0"/>
    <m/>
    <s v="0"/>
    <d v="2020-05-13T00:00:00"/>
    <m/>
    <s v="Series E"/>
    <x v="4"/>
    <n v="111"/>
    <n v="111"/>
  </r>
  <r>
    <s v="WeFit"/>
    <s v="Hanoi"/>
    <x v="23"/>
    <m/>
    <s v="0"/>
    <n v="1"/>
    <n v="1"/>
    <d v="2020-05-13T00:00:00"/>
    <m/>
    <s v="Seed"/>
    <x v="41"/>
    <n v="1"/>
    <n v="1"/>
  </r>
  <r>
    <s v="Zymergen "/>
    <s v="SF Bay Area"/>
    <x v="0"/>
    <m/>
    <s v="0"/>
    <n v="0.1"/>
    <n v="0.1"/>
    <d v="2020-05-13T00:00:00"/>
    <m/>
    <s v="Series C"/>
    <x v="4"/>
    <n v="574"/>
    <n v="574"/>
  </r>
  <r>
    <s v="Stone"/>
    <s v="Sao Paulo"/>
    <x v="3"/>
    <n v="1300"/>
    <n v="1300"/>
    <n v="0.2"/>
    <n v="0.2"/>
    <d v="2020-05-12T00:00:00"/>
    <m/>
    <s v="Post-IPO"/>
    <x v="5"/>
    <m/>
    <s v="0"/>
  </r>
  <r>
    <s v="Zeus Living"/>
    <s v="SF Bay Area"/>
    <x v="11"/>
    <n v="73"/>
    <n v="73"/>
    <n v="0.5"/>
    <n v="0.5"/>
    <d v="2020-05-12T00:00:00"/>
    <m/>
    <s v="Series B"/>
    <x v="4"/>
    <n v="79"/>
    <n v="79"/>
  </r>
  <r>
    <s v="Mixpanel"/>
    <s v="SF Bay Area"/>
    <x v="21"/>
    <n v="65"/>
    <n v="65"/>
    <n v="0.19"/>
    <n v="0.19"/>
    <d v="2020-05-12T00:00:00"/>
    <m/>
    <s v="Series B"/>
    <x v="4"/>
    <n v="77"/>
    <n v="77"/>
  </r>
  <r>
    <s v="Hireology"/>
    <s v="Chicago"/>
    <x v="28"/>
    <n v="36"/>
    <n v="36"/>
    <n v="0.17"/>
    <n v="0.17"/>
    <d v="2020-05-12T00:00:00"/>
    <m/>
    <s v="Series D"/>
    <x v="4"/>
    <n v="52"/>
    <n v="52"/>
  </r>
  <r>
    <s v="Top Hat"/>
    <s v="Toronto"/>
    <x v="15"/>
    <n v="16"/>
    <n v="16"/>
    <n v="0.03"/>
    <n v="0.03"/>
    <d v="2020-05-12T00:00:00"/>
    <m/>
    <s v="Series D"/>
    <x v="12"/>
    <n v="104"/>
    <n v="104"/>
  </r>
  <r>
    <s v="Datto"/>
    <s v="Norwalk"/>
    <x v="9"/>
    <m/>
    <s v="0"/>
    <m/>
    <s v="0"/>
    <d v="2020-05-12T00:00:00"/>
    <m/>
    <s v="Acquired"/>
    <x v="4"/>
    <n v="100"/>
    <n v="100"/>
  </r>
  <r>
    <s v="Petal"/>
    <s v="New York City"/>
    <x v="3"/>
    <m/>
    <s v="0"/>
    <m/>
    <s v="0"/>
    <d v="2020-05-12T00:00:00"/>
    <m/>
    <s v="Series B"/>
    <x v="4"/>
    <n v="47"/>
    <n v="47"/>
  </r>
  <r>
    <s v="Revolut"/>
    <s v="London"/>
    <x v="3"/>
    <n v="60"/>
    <n v="60"/>
    <n v="0.03"/>
    <n v="0.03"/>
    <d v="2020-05-11T00:00:00"/>
    <m/>
    <s v="Series D"/>
    <x v="9"/>
    <n v="837"/>
    <n v="837"/>
  </r>
  <r>
    <s v="Cadre"/>
    <s v="New York City"/>
    <x v="11"/>
    <n v="28"/>
    <n v="28"/>
    <n v="0.25"/>
    <n v="0.25"/>
    <d v="2020-05-11T00:00:00"/>
    <m/>
    <s v="Series C"/>
    <x v="4"/>
    <n v="133"/>
    <n v="133"/>
  </r>
  <r>
    <s v="N26"/>
    <s v="New York City"/>
    <x v="3"/>
    <n v="9"/>
    <n v="9"/>
    <n v="0.01"/>
    <n v="0.01"/>
    <d v="2020-05-08T00:00:00"/>
    <m/>
    <s v="Series D"/>
    <x v="4"/>
    <n v="782"/>
    <n v="782"/>
  </r>
  <r>
    <s v="Jump"/>
    <s v="New York City"/>
    <x v="17"/>
    <n v="500"/>
    <n v="500"/>
    <n v="1"/>
    <n v="1"/>
    <d v="2020-05-07T00:00:00"/>
    <m/>
    <s v="Acquired"/>
    <x v="4"/>
    <n v="11"/>
    <n v="11"/>
  </r>
  <r>
    <s v="Glassdoor"/>
    <s v="SF Bay Area"/>
    <x v="28"/>
    <n v="300"/>
    <n v="300"/>
    <n v="0.3"/>
    <n v="0.3"/>
    <d v="2020-05-07T00:00:00"/>
    <m/>
    <s v="Acquired"/>
    <x v="4"/>
    <n v="204"/>
    <n v="204"/>
  </r>
  <r>
    <s v="Numbrs"/>
    <s v="Zurich"/>
    <x v="3"/>
    <n v="62"/>
    <n v="62"/>
    <n v="0.5"/>
    <n v="0.5"/>
    <d v="2020-05-07T00:00:00"/>
    <m/>
    <s v="Series B"/>
    <x v="28"/>
    <n v="78"/>
    <n v="78"/>
  </r>
  <r>
    <s v="Flywire"/>
    <s v="Boston"/>
    <x v="3"/>
    <n v="60"/>
    <n v="60"/>
    <n v="0.12"/>
    <n v="0.12"/>
    <d v="2020-05-07T00:00:00"/>
    <m/>
    <s v="Series E"/>
    <x v="4"/>
    <n v="263"/>
    <n v="263"/>
  </r>
  <r>
    <s v="SalesLoft"/>
    <s v="Atlanta"/>
    <x v="4"/>
    <n v="55"/>
    <n v="55"/>
    <m/>
    <s v="0"/>
    <d v="2020-05-07T00:00:00"/>
    <m/>
    <s v="Series D"/>
    <x v="4"/>
    <n v="145"/>
    <n v="145"/>
  </r>
  <r>
    <s v="Tally"/>
    <s v="SF Bay Area"/>
    <x v="3"/>
    <n v="28"/>
    <n v="28"/>
    <n v="0.23"/>
    <n v="0.23"/>
    <d v="2020-05-07T00:00:00"/>
    <m/>
    <s v="Series C"/>
    <x v="4"/>
    <n v="92"/>
    <n v="92"/>
  </r>
  <r>
    <s v="Airy Rooms"/>
    <s v="Jakarta"/>
    <x v="24"/>
    <m/>
    <s v="0"/>
    <n v="1"/>
    <n v="1"/>
    <d v="2020-05-07T00:00:00"/>
    <m/>
    <s v="Unknown"/>
    <x v="10"/>
    <m/>
    <s v="0"/>
  </r>
  <r>
    <s v="Uber"/>
    <s v="SF Bay Area"/>
    <x v="17"/>
    <n v="3700"/>
    <n v="3700"/>
    <n v="0.14000000000000001"/>
    <n v="0.14000000000000001"/>
    <d v="2020-05-06T00:00:00"/>
    <m/>
    <s v="Post-IPO"/>
    <x v="4"/>
    <n v="24700"/>
    <n v="24700"/>
  </r>
  <r>
    <s v="Validity"/>
    <s v="Boston"/>
    <x v="21"/>
    <n v="130"/>
    <n v="130"/>
    <n v="0.33"/>
    <n v="0.33"/>
    <d v="2020-05-06T00:00:00"/>
    <m/>
    <s v="Private Equity"/>
    <x v="4"/>
    <m/>
    <s v="0"/>
  </r>
  <r>
    <s v="Flatiron School"/>
    <s v="New York City"/>
    <x v="15"/>
    <n v="100"/>
    <n v="100"/>
    <m/>
    <s v="0"/>
    <d v="2020-05-06T00:00:00"/>
    <m/>
    <s v="Acquired"/>
    <x v="4"/>
    <n v="15"/>
    <n v="15"/>
  </r>
  <r>
    <s v="Rubicon Project"/>
    <s v="Los Angeles"/>
    <x v="7"/>
    <n v="50"/>
    <n v="50"/>
    <n v="0.08"/>
    <n v="0.08"/>
    <d v="2020-05-06T00:00:00"/>
    <m/>
    <s v="Post-IPO"/>
    <x v="4"/>
    <n v="60"/>
    <n v="60"/>
  </r>
  <r>
    <s v="Segment"/>
    <s v="SF Bay Area"/>
    <x v="21"/>
    <n v="50"/>
    <n v="50"/>
    <n v="0.1"/>
    <n v="0.1"/>
    <d v="2020-05-06T00:00:00"/>
    <m/>
    <s v="Series D"/>
    <x v="4"/>
    <n v="283"/>
    <n v="283"/>
  </r>
  <r>
    <s v="OPay"/>
    <s v="Lagos"/>
    <x v="3"/>
    <m/>
    <s v="0"/>
    <n v="0.7"/>
    <n v="0.7"/>
    <d v="2020-05-06T00:00:00"/>
    <m/>
    <s v="Series B"/>
    <x v="17"/>
    <n v="170"/>
    <n v="170"/>
  </r>
  <r>
    <s v="ThoughtSpot"/>
    <s v="SF Bay Area"/>
    <x v="21"/>
    <m/>
    <s v="0"/>
    <m/>
    <s v="0"/>
    <d v="2020-05-06T00:00:00"/>
    <m/>
    <s v="Series E"/>
    <x v="4"/>
    <n v="743"/>
    <n v="743"/>
  </r>
  <r>
    <s v="Airbnb"/>
    <s v="SF Bay Area"/>
    <x v="24"/>
    <n v="1900"/>
    <n v="1900"/>
    <n v="0.25"/>
    <n v="0.25"/>
    <d v="2020-05-05T00:00:00"/>
    <m/>
    <s v="Private Equity"/>
    <x v="4"/>
    <n v="5400"/>
    <n v="5400"/>
  </r>
  <r>
    <s v="Juul"/>
    <s v="SF Bay Area"/>
    <x v="2"/>
    <n v="900"/>
    <n v="900"/>
    <n v="0.3"/>
    <n v="0.3"/>
    <d v="2020-05-05T00:00:00"/>
    <m/>
    <s v="Unknown"/>
    <x v="4"/>
    <n v="1500"/>
    <n v="1500"/>
  </r>
  <r>
    <s v="Andela"/>
    <s v="New York City"/>
    <x v="28"/>
    <n v="135"/>
    <n v="135"/>
    <n v="0.1"/>
    <n v="0.1"/>
    <d v="2020-05-05T00:00:00"/>
    <m/>
    <s v="Series D"/>
    <x v="4"/>
    <n v="181"/>
    <n v="181"/>
  </r>
  <r>
    <s v="Stack Overflow"/>
    <s v="New York City"/>
    <x v="28"/>
    <n v="40"/>
    <n v="40"/>
    <n v="0.15"/>
    <n v="0.15"/>
    <d v="2020-05-05T00:00:00"/>
    <m/>
    <s v="Series D"/>
    <x v="4"/>
    <n v="68"/>
    <n v="68"/>
  </r>
  <r>
    <s v="Pipedrive"/>
    <s v="Tallinn"/>
    <x v="4"/>
    <n v="31"/>
    <n v="31"/>
    <m/>
    <s v="0"/>
    <d v="2020-05-05T00:00:00"/>
    <m/>
    <s v="Series C"/>
    <x v="11"/>
    <n v="90"/>
    <n v="90"/>
  </r>
  <r>
    <s v="Workable"/>
    <s v="Boston"/>
    <x v="28"/>
    <n v="25"/>
    <n v="25"/>
    <n v="0.1"/>
    <n v="0.1"/>
    <d v="2020-05-05T00:00:00"/>
    <m/>
    <s v="Series C"/>
    <x v="4"/>
    <n v="84"/>
    <n v="84"/>
  </r>
  <r>
    <s v="Cloudera"/>
    <s v="SF Bay Area"/>
    <x v="9"/>
    <m/>
    <s v="0"/>
    <m/>
    <s v="0"/>
    <d v="2020-05-05T00:00:00"/>
    <m/>
    <s v="Post-IPO"/>
    <x v="4"/>
    <n v="1000"/>
    <n v="1000"/>
  </r>
  <r>
    <s v="Handshake"/>
    <s v="SF Bay Area"/>
    <x v="28"/>
    <m/>
    <s v="0"/>
    <m/>
    <s v="0"/>
    <d v="2020-05-05T00:00:00"/>
    <m/>
    <s v="Series C"/>
    <x v="4"/>
    <n v="74"/>
    <n v="74"/>
  </r>
  <r>
    <s v="League"/>
    <s v="Toronto"/>
    <x v="13"/>
    <m/>
    <s v="0"/>
    <m/>
    <s v="0"/>
    <d v="2020-05-05T00:00:00"/>
    <m/>
    <s v="Unknown"/>
    <x v="12"/>
    <n v="76"/>
    <n v="76"/>
  </r>
  <r>
    <s v="CureFit"/>
    <s v="Bengaluru"/>
    <x v="23"/>
    <n v="800"/>
    <n v="800"/>
    <n v="0.16"/>
    <n v="0.16"/>
    <d v="2020-05-04T00:00:00"/>
    <m/>
    <s v="Series D"/>
    <x v="0"/>
    <n v="404"/>
    <n v="404"/>
  </r>
  <r>
    <s v="Careem"/>
    <s v="Dubai"/>
    <x v="17"/>
    <n v="536"/>
    <n v="536"/>
    <n v="0.31"/>
    <n v="0.31"/>
    <d v="2020-05-04T00:00:00"/>
    <m/>
    <s v="Acquired"/>
    <x v="47"/>
    <n v="771"/>
    <n v="771"/>
  </r>
  <r>
    <s v="Oriente"/>
    <s v="Hong Kong"/>
    <x v="3"/>
    <n v="400"/>
    <n v="400"/>
    <n v="0.2"/>
    <n v="0.2"/>
    <d v="2020-05-04T00:00:00"/>
    <m/>
    <s v="Series B"/>
    <x v="37"/>
    <n v="175"/>
    <n v="175"/>
  </r>
  <r>
    <s v="Veriff"/>
    <s v="Tallinn"/>
    <x v="19"/>
    <n v="63"/>
    <n v="63"/>
    <n v="0.21"/>
    <n v="0.21"/>
    <d v="2020-05-04T00:00:00"/>
    <m/>
    <s v="Series A"/>
    <x v="11"/>
    <n v="7"/>
    <n v="7"/>
  </r>
  <r>
    <s v="Element AI"/>
    <s v="Montreal"/>
    <x v="0"/>
    <n v="62"/>
    <n v="62"/>
    <n v="0.15"/>
    <n v="0.15"/>
    <d v="2020-05-04T00:00:00"/>
    <m/>
    <s v="Series B"/>
    <x v="12"/>
    <n v="257"/>
    <n v="257"/>
  </r>
  <r>
    <s v="Deputy"/>
    <s v="Sydney"/>
    <x v="14"/>
    <n v="60"/>
    <n v="60"/>
    <n v="0.3"/>
    <n v="0.3"/>
    <d v="2020-05-04T00:00:00"/>
    <m/>
    <s v="Series B"/>
    <x v="1"/>
    <n v="106"/>
    <n v="106"/>
  </r>
  <r>
    <s v="Loopio"/>
    <s v="Toronto"/>
    <x v="4"/>
    <n v="11"/>
    <n v="11"/>
    <n v="0.08"/>
    <n v="0.08"/>
    <d v="2020-05-04T00:00:00"/>
    <m/>
    <s v="Series A"/>
    <x v="12"/>
    <n v="11"/>
    <n v="11"/>
  </r>
  <r>
    <s v="Castlight Health"/>
    <s v="SF Bay Area"/>
    <x v="13"/>
    <m/>
    <s v="0"/>
    <n v="0.13"/>
    <n v="0.13"/>
    <d v="2020-05-04T00:00:00"/>
    <m/>
    <s v="Post-IPO"/>
    <x v="4"/>
    <n v="184"/>
    <n v="184"/>
  </r>
  <r>
    <s v="Trivago"/>
    <s v="Dusseldorf"/>
    <x v="24"/>
    <m/>
    <s v="0"/>
    <m/>
    <s v="0"/>
    <d v="2020-05-04T00:00:00"/>
    <m/>
    <s v="Acquired"/>
    <x v="16"/>
    <n v="55"/>
    <n v="55"/>
  </r>
  <r>
    <s v="Trax"/>
    <s v="Tel Aviv"/>
    <x v="5"/>
    <n v="120"/>
    <n v="120"/>
    <n v="0.1"/>
    <n v="0.1"/>
    <d v="2020-05-03T00:00:00"/>
    <m/>
    <s v="Series D"/>
    <x v="2"/>
    <n v="386"/>
    <n v="386"/>
  </r>
  <r>
    <s v="LiveTiles"/>
    <s v="New York City"/>
    <x v="0"/>
    <n v="50"/>
    <n v="50"/>
    <m/>
    <s v="0"/>
    <d v="2020-05-03T00:00:00"/>
    <m/>
    <s v="Post-IPO"/>
    <x v="4"/>
    <n v="46"/>
    <n v="46"/>
  </r>
  <r>
    <s v="OYO"/>
    <s v="London"/>
    <x v="24"/>
    <n v="150"/>
    <n v="150"/>
    <m/>
    <s v="0"/>
    <d v="2020-05-01T00:00:00"/>
    <m/>
    <s v="Series F"/>
    <x v="9"/>
    <n v="2400"/>
    <n v="2400"/>
  </r>
  <r>
    <s v="Namely"/>
    <s v="New York City"/>
    <x v="14"/>
    <n v="110"/>
    <n v="110"/>
    <n v="0.4"/>
    <n v="0.4"/>
    <d v="2020-05-01T00:00:00"/>
    <m/>
    <s v="Series E"/>
    <x v="4"/>
    <n v="217"/>
    <n v="217"/>
  </r>
  <r>
    <s v="Culture Trip"/>
    <s v="London"/>
    <x v="8"/>
    <n v="95"/>
    <n v="95"/>
    <n v="0.32"/>
    <n v="0.32"/>
    <d v="2020-05-01T00:00:00"/>
    <m/>
    <s v="Series B"/>
    <x v="9"/>
    <n v="102"/>
    <n v="102"/>
  </r>
  <r>
    <s v="Sandbox VR"/>
    <s v="SF Bay Area"/>
    <x v="2"/>
    <n v="80"/>
    <n v="80"/>
    <n v="0.8"/>
    <n v="0.8"/>
    <d v="2020-05-01T00:00:00"/>
    <m/>
    <s v="Series A"/>
    <x v="4"/>
    <n v="82"/>
    <n v="82"/>
  </r>
  <r>
    <s v="Virtudent"/>
    <s v="Boston"/>
    <x v="13"/>
    <n v="70"/>
    <n v="70"/>
    <m/>
    <s v="0"/>
    <d v="2020-05-01T00:00:00"/>
    <m/>
    <s v="Series A"/>
    <x v="4"/>
    <n v="10"/>
    <n v="10"/>
  </r>
  <r>
    <s v="Monese"/>
    <s v="Lisbon"/>
    <x v="3"/>
    <n v="35"/>
    <n v="35"/>
    <m/>
    <s v="0"/>
    <d v="2020-05-01T00:00:00"/>
    <m/>
    <s v="Unknown"/>
    <x v="20"/>
    <n v="80"/>
    <n v="80"/>
  </r>
  <r>
    <s v="TheSkimm"/>
    <s v="New York City"/>
    <x v="8"/>
    <n v="26"/>
    <n v="26"/>
    <n v="0.2"/>
    <n v="0.2"/>
    <d v="2020-05-01T00:00:00"/>
    <m/>
    <s v="Series C"/>
    <x v="4"/>
    <n v="28"/>
    <n v="28"/>
  </r>
  <r>
    <s v="Automatic"/>
    <s v="SF Bay Area"/>
    <x v="17"/>
    <m/>
    <s v="0"/>
    <n v="1"/>
    <n v="1"/>
    <d v="2020-05-01T00:00:00"/>
    <m/>
    <s v="Acquired"/>
    <x v="4"/>
    <n v="24"/>
    <n v="24"/>
  </r>
  <r>
    <s v="Flynote"/>
    <s v="Bengaluru"/>
    <x v="24"/>
    <m/>
    <s v="0"/>
    <m/>
    <s v="0"/>
    <d v="2020-05-01T00:00:00"/>
    <m/>
    <s v="Seed"/>
    <x v="0"/>
    <n v="1"/>
    <n v="1"/>
  </r>
  <r>
    <s v="Bullhorn"/>
    <s v="Boston"/>
    <x v="4"/>
    <n v="100"/>
    <n v="100"/>
    <m/>
    <s v="0"/>
    <d v="2020-04-30T00:00:00"/>
    <m/>
    <s v="Acquired"/>
    <x v="4"/>
    <n v="32"/>
    <n v="32"/>
  </r>
  <r>
    <s v="Care.com"/>
    <s v="Boston"/>
    <x v="2"/>
    <n v="81"/>
    <n v="81"/>
    <m/>
    <s v="0"/>
    <d v="2020-04-30T00:00:00"/>
    <m/>
    <s v="Acquired"/>
    <x v="4"/>
    <n v="156"/>
    <n v="156"/>
  </r>
  <r>
    <s v="AirMap"/>
    <s v="Los Angeles"/>
    <x v="29"/>
    <m/>
    <s v="0"/>
    <m/>
    <s v="0"/>
    <d v="2020-04-30T00:00:00"/>
    <m/>
    <s v="Unknown"/>
    <x v="4"/>
    <n v="75"/>
    <n v="75"/>
  </r>
  <r>
    <s v="Cohesity"/>
    <s v="SF Bay Area"/>
    <x v="21"/>
    <m/>
    <s v="0"/>
    <m/>
    <s v="0"/>
    <d v="2020-04-30T00:00:00"/>
    <m/>
    <s v="Series E"/>
    <x v="4"/>
    <n v="660"/>
    <n v="660"/>
  </r>
  <r>
    <s v="Fandom"/>
    <s v="SF Bay Area"/>
    <x v="8"/>
    <m/>
    <s v="0"/>
    <n v="0.14000000000000001"/>
    <n v="0.14000000000000001"/>
    <d v="2020-04-30T00:00:00"/>
    <m/>
    <s v="Series E"/>
    <x v="4"/>
    <n v="145"/>
    <n v="145"/>
  </r>
  <r>
    <s v="PicoBrew"/>
    <s v="Seattle"/>
    <x v="12"/>
    <m/>
    <s v="0"/>
    <n v="1"/>
    <n v="1"/>
    <d v="2020-04-30T00:00:00"/>
    <m/>
    <s v="Series A"/>
    <x v="4"/>
    <n v="15"/>
    <n v="15"/>
  </r>
  <r>
    <s v="Lyft"/>
    <s v="SF Bay Area"/>
    <x v="17"/>
    <n v="982"/>
    <n v="982"/>
    <n v="0.17"/>
    <n v="0.17"/>
    <d v="2020-04-29T00:00:00"/>
    <m/>
    <s v="Post-IPO"/>
    <x v="4"/>
    <n v="4900"/>
    <n v="4900"/>
  </r>
  <r>
    <s v="WeWork"/>
    <s v="SF Bay Area"/>
    <x v="11"/>
    <n v="300"/>
    <n v="300"/>
    <m/>
    <s v="0"/>
    <d v="2020-04-29T00:00:00"/>
    <m/>
    <s v="Series H"/>
    <x v="4"/>
    <n v="2250"/>
    <n v="2250"/>
  </r>
  <r>
    <s v="Kayak / OpenTable"/>
    <s v="Stamford"/>
    <x v="24"/>
    <n v="160"/>
    <n v="160"/>
    <n v="0.08"/>
    <n v="0.08"/>
    <d v="2020-04-29T00:00:00"/>
    <m/>
    <s v="Acquired"/>
    <x v="4"/>
    <n v="229"/>
    <n v="229"/>
  </r>
  <r>
    <s v="Kitopi"/>
    <s v="New York City"/>
    <x v="12"/>
    <n v="124"/>
    <n v="124"/>
    <m/>
    <s v="0"/>
    <d v="2020-04-29T00:00:00"/>
    <m/>
    <s v="Series B"/>
    <x v="4"/>
    <n v="89"/>
    <n v="89"/>
  </r>
  <r>
    <s v="Lime"/>
    <s v="SF Bay Area"/>
    <x v="17"/>
    <n v="80"/>
    <n v="80"/>
    <n v="0.13"/>
    <n v="0.13"/>
    <d v="2020-04-29T00:00:00"/>
    <m/>
    <s v="Series D"/>
    <x v="4"/>
    <n v="765"/>
    <n v="765"/>
  </r>
  <r>
    <s v="Transfix"/>
    <s v="New York City"/>
    <x v="6"/>
    <n v="24"/>
    <n v="24"/>
    <n v="0.1"/>
    <n v="0.1"/>
    <d v="2020-04-29T00:00:00"/>
    <m/>
    <s v="Series D"/>
    <x v="4"/>
    <n v="128"/>
    <n v="128"/>
  </r>
  <r>
    <s v="Yoco"/>
    <s v="Cape Town"/>
    <x v="3"/>
    <m/>
    <s v="0"/>
    <m/>
    <s v="0"/>
    <d v="2020-04-29T00:00:00"/>
    <m/>
    <s v="Series B"/>
    <x v="55"/>
    <n v="23"/>
    <n v="23"/>
  </r>
  <r>
    <s v="TripAdvisor"/>
    <s v="Boston"/>
    <x v="24"/>
    <n v="900"/>
    <n v="900"/>
    <n v="0.25"/>
    <n v="0.25"/>
    <d v="2020-04-28T00:00:00"/>
    <m/>
    <s v="Post-IPO"/>
    <x v="4"/>
    <n v="3"/>
    <n v="3"/>
  </r>
  <r>
    <s v="Renmoney"/>
    <s v="Lagos"/>
    <x v="3"/>
    <n v="391"/>
    <n v="391"/>
    <n v="0.5"/>
    <n v="0.5"/>
    <d v="2020-04-28T00:00:00"/>
    <m/>
    <s v="Unknown"/>
    <x v="17"/>
    <m/>
    <s v="0"/>
  </r>
  <r>
    <s v="Deliveroo"/>
    <s v="London"/>
    <x v="12"/>
    <n v="367"/>
    <n v="367"/>
    <n v="0.15"/>
    <n v="0.15"/>
    <d v="2020-04-28T00:00:00"/>
    <m/>
    <s v="Series G"/>
    <x v="9"/>
    <n v="1500"/>
    <n v="1500"/>
  </r>
  <r>
    <s v="App Annie"/>
    <s v="SF Bay Area"/>
    <x v="21"/>
    <n v="80"/>
    <n v="80"/>
    <n v="0.18"/>
    <n v="0.18"/>
    <d v="2020-04-28T00:00:00"/>
    <m/>
    <s v="Unknown"/>
    <x v="4"/>
    <n v="156"/>
    <n v="156"/>
  </r>
  <r>
    <s v="OpenX"/>
    <s v="Los Angeles"/>
    <x v="7"/>
    <n v="35"/>
    <n v="35"/>
    <n v="0.15"/>
    <n v="0.15"/>
    <d v="2020-04-28T00:00:00"/>
    <m/>
    <s v="Unknown"/>
    <x v="4"/>
    <n v="70"/>
    <n v="70"/>
  </r>
  <r>
    <s v="PayJoy"/>
    <s v="SF Bay Area"/>
    <x v="3"/>
    <n v="27"/>
    <n v="27"/>
    <n v="0.25"/>
    <n v="0.25"/>
    <d v="2020-04-28T00:00:00"/>
    <m/>
    <s v="Series B"/>
    <x v="4"/>
    <n v="71"/>
    <n v="71"/>
  </r>
  <r>
    <s v="Shipsi"/>
    <s v="Los Angeles"/>
    <x v="5"/>
    <n v="20"/>
    <n v="20"/>
    <n v="0.5"/>
    <n v="0.5"/>
    <d v="2020-04-28T00:00:00"/>
    <m/>
    <s v="Seed"/>
    <x v="4"/>
    <n v="2"/>
    <n v="2"/>
  </r>
  <r>
    <s v="Desktop Metal"/>
    <s v="Boston"/>
    <x v="0"/>
    <m/>
    <s v="0"/>
    <m/>
    <s v="0"/>
    <d v="2020-04-28T00:00:00"/>
    <m/>
    <s v="Series E"/>
    <x v="4"/>
    <n v="436"/>
    <n v="436"/>
  </r>
  <r>
    <s v="Migo"/>
    <s v="SF Bay Area"/>
    <x v="3"/>
    <m/>
    <s v="0"/>
    <n v="0.25"/>
    <n v="0.25"/>
    <d v="2020-04-28T00:00:00"/>
    <m/>
    <s v="Series B"/>
    <x v="4"/>
    <n v="37"/>
    <n v="37"/>
  </r>
  <r>
    <s v="Automation Anywhere"/>
    <s v="SF Bay Area"/>
    <x v="0"/>
    <n v="260"/>
    <n v="260"/>
    <n v="0.1"/>
    <n v="0.1"/>
    <d v="2020-04-27T00:00:00"/>
    <m/>
    <s v="Series B"/>
    <x v="4"/>
    <n v="840"/>
    <n v="840"/>
  </r>
  <r>
    <s v="JetClosing"/>
    <s v="Seattle"/>
    <x v="11"/>
    <n v="20"/>
    <n v="20"/>
    <n v="0.2"/>
    <n v="0.2"/>
    <d v="2020-04-27T00:00:00"/>
    <m/>
    <s v="Series A"/>
    <x v="4"/>
    <n v="24"/>
    <n v="24"/>
  </r>
  <r>
    <s v="Qwick"/>
    <s v="Phoenix"/>
    <x v="28"/>
    <m/>
    <s v="0"/>
    <n v="0.7"/>
    <n v="0.7"/>
    <d v="2020-04-27T00:00:00"/>
    <m/>
    <s v="Seed"/>
    <x v="4"/>
    <n v="4"/>
    <n v="4"/>
  </r>
  <r>
    <s v="OYO"/>
    <s v="Sao Paulo"/>
    <x v="24"/>
    <n v="500"/>
    <n v="500"/>
    <m/>
    <s v="0"/>
    <d v="2020-04-25T00:00:00"/>
    <m/>
    <s v="Series F"/>
    <x v="5"/>
    <n v="2400"/>
    <n v="2400"/>
  </r>
  <r>
    <s v="Stoqo"/>
    <s v="Jakarta"/>
    <x v="12"/>
    <n v="250"/>
    <n v="250"/>
    <n v="1"/>
    <n v="1"/>
    <d v="2020-04-25T00:00:00"/>
    <m/>
    <s v="Series A"/>
    <x v="10"/>
    <m/>
    <s v="0"/>
  </r>
  <r>
    <s v="Submittable"/>
    <s v="Missoula"/>
    <x v="0"/>
    <n v="30"/>
    <n v="30"/>
    <n v="0.2"/>
    <n v="0.2"/>
    <d v="2020-04-25T00:00:00"/>
    <m/>
    <s v="Series B"/>
    <x v="4"/>
    <n v="17"/>
    <n v="17"/>
  </r>
  <r>
    <s v="Divergent 3D"/>
    <s v="Los Angeles"/>
    <x v="17"/>
    <n v="57"/>
    <n v="57"/>
    <n v="0.36"/>
    <n v="0.36"/>
    <d v="2020-04-24T00:00:00"/>
    <m/>
    <s v="Series B"/>
    <x v="4"/>
    <n v="88"/>
    <n v="88"/>
  </r>
  <r>
    <s v="Ada Support"/>
    <s v="Toronto"/>
    <x v="10"/>
    <n v="36"/>
    <n v="36"/>
    <n v="0.23"/>
    <n v="0.23"/>
    <d v="2020-04-24T00:00:00"/>
    <m/>
    <s v="Series B"/>
    <x v="12"/>
    <n v="60"/>
    <n v="60"/>
  </r>
  <r>
    <s v="UPshow"/>
    <s v="Chicago"/>
    <x v="7"/>
    <n v="19"/>
    <n v="19"/>
    <n v="0.3"/>
    <n v="0.3"/>
    <d v="2020-04-24T00:00:00"/>
    <m/>
    <s v="Series A"/>
    <x v="4"/>
    <n v="7"/>
    <n v="7"/>
  </r>
  <r>
    <s v="Lighter Capital"/>
    <s v="Seattle"/>
    <x v="3"/>
    <n v="18"/>
    <n v="18"/>
    <n v="0.22"/>
    <n v="0.22"/>
    <d v="2020-04-24T00:00:00"/>
    <m/>
    <s v="Series B"/>
    <x v="4"/>
    <n v="15"/>
    <n v="15"/>
  </r>
  <r>
    <s v="Horizn Studios"/>
    <s v="Berlin"/>
    <x v="24"/>
    <n v="15"/>
    <n v="15"/>
    <n v="0.25"/>
    <n v="0.25"/>
    <d v="2020-04-24T00:00:00"/>
    <m/>
    <s v="Series B"/>
    <x v="16"/>
    <n v="30"/>
    <n v="30"/>
  </r>
  <r>
    <s v="Welkin Health"/>
    <s v="SF Bay Area"/>
    <x v="13"/>
    <n v="10"/>
    <n v="10"/>
    <n v="0.33"/>
    <n v="0.33"/>
    <d v="2020-04-24T00:00:00"/>
    <m/>
    <s v="Series B"/>
    <x v="4"/>
    <n v="29"/>
    <n v="29"/>
  </r>
  <r>
    <s v="Jiobit"/>
    <s v="Chicago"/>
    <x v="2"/>
    <n v="6"/>
    <n v="6"/>
    <n v="0.21"/>
    <n v="0.21"/>
    <d v="2020-04-24T00:00:00"/>
    <m/>
    <s v="Unknown"/>
    <x v="4"/>
    <n v="12"/>
    <n v="12"/>
  </r>
  <r>
    <s v="TutorMundi"/>
    <s v="Sao Paulo"/>
    <x v="15"/>
    <n v="4"/>
    <n v="4"/>
    <n v="1"/>
    <n v="1"/>
    <d v="2020-04-24T00:00:00"/>
    <m/>
    <s v="Series A"/>
    <x v="5"/>
    <n v="2"/>
    <n v="2"/>
  </r>
  <r>
    <s v="Cheddar"/>
    <s v="New York City"/>
    <x v="8"/>
    <m/>
    <s v="0"/>
    <m/>
    <s v="0"/>
    <d v="2020-04-24T00:00:00"/>
    <m/>
    <s v="Acquired"/>
    <x v="4"/>
    <n v="54"/>
    <n v="54"/>
  </r>
  <r>
    <s v="GoCardless"/>
    <s v="London"/>
    <x v="3"/>
    <m/>
    <s v="0"/>
    <m/>
    <s v="0"/>
    <d v="2020-04-24T00:00:00"/>
    <m/>
    <s v="Series E"/>
    <x v="9"/>
    <n v="122"/>
    <n v="122"/>
  </r>
  <r>
    <s v="StockX"/>
    <s v="Detroit"/>
    <x v="5"/>
    <n v="100"/>
    <n v="100"/>
    <n v="0.12"/>
    <n v="0.12"/>
    <d v="2020-04-23T00:00:00"/>
    <m/>
    <s v="Series C"/>
    <x v="4"/>
    <n v="160"/>
    <n v="160"/>
  </r>
  <r>
    <s v="Zenefits"/>
    <s v="SF Bay Area"/>
    <x v="14"/>
    <n v="87"/>
    <n v="87"/>
    <n v="0.15"/>
    <n v="0.15"/>
    <d v="2020-04-23T00:00:00"/>
    <m/>
    <s v="Series C"/>
    <x v="4"/>
    <n v="583"/>
    <n v="583"/>
  </r>
  <r>
    <s v="Sisense"/>
    <s v="New York City"/>
    <x v="21"/>
    <n v="80"/>
    <n v="80"/>
    <n v="0.09"/>
    <n v="0.09"/>
    <d v="2020-04-23T00:00:00"/>
    <m/>
    <s v="Series F"/>
    <x v="4"/>
    <n v="274"/>
    <n v="274"/>
  </r>
  <r>
    <s v="Oscar Health"/>
    <s v="New York City"/>
    <x v="13"/>
    <n v="70"/>
    <n v="70"/>
    <n v="0.05"/>
    <n v="0.05"/>
    <d v="2020-04-23T00:00:00"/>
    <m/>
    <s v="Unknown"/>
    <x v="4"/>
    <n v="1300"/>
    <n v="1300"/>
  </r>
  <r>
    <s v="Simon Data"/>
    <s v="New York City"/>
    <x v="7"/>
    <n v="6"/>
    <n v="6"/>
    <m/>
    <s v="0"/>
    <d v="2020-04-23T00:00:00"/>
    <m/>
    <s v="Series C"/>
    <x v="4"/>
    <n v="68"/>
    <n v="68"/>
  </r>
  <r>
    <s v="Convoy"/>
    <s v="Seattle"/>
    <x v="6"/>
    <m/>
    <s v="0"/>
    <n v="0.01"/>
    <n v="0.01"/>
    <d v="2020-04-23T00:00:00"/>
    <m/>
    <s v="Series D"/>
    <x v="4"/>
    <n v="665"/>
    <n v="665"/>
  </r>
  <r>
    <s v="PowerReviews"/>
    <s v="Chicago"/>
    <x v="5"/>
    <m/>
    <s v="0"/>
    <m/>
    <s v="0"/>
    <d v="2020-04-23T00:00:00"/>
    <m/>
    <s v="Acquired"/>
    <x v="4"/>
    <n v="78"/>
    <n v="78"/>
  </r>
  <r>
    <s v="Singular"/>
    <s v="SF Bay Area"/>
    <x v="7"/>
    <m/>
    <s v="0"/>
    <m/>
    <s v="0"/>
    <d v="2020-04-23T00:00:00"/>
    <m/>
    <s v="Series B"/>
    <x v="4"/>
    <n v="50"/>
    <n v="50"/>
  </r>
  <r>
    <s v="Magic Leap"/>
    <s v="Miami"/>
    <x v="2"/>
    <n v="1000"/>
    <n v="1000"/>
    <n v="0.5"/>
    <n v="0.5"/>
    <d v="2020-04-22T00:00:00"/>
    <m/>
    <s v="Series E"/>
    <x v="4"/>
    <n v="2600"/>
    <n v="2600"/>
  </r>
  <r>
    <s v="When I Work"/>
    <s v="Minneapolis"/>
    <x v="14"/>
    <n v="55"/>
    <n v="55"/>
    <n v="0.35"/>
    <n v="0.35"/>
    <d v="2020-04-22T00:00:00"/>
    <m/>
    <s v="Series B"/>
    <x v="4"/>
    <n v="24"/>
    <n v="24"/>
  </r>
  <r>
    <s v="Ike"/>
    <s v="SF Bay Area"/>
    <x v="17"/>
    <n v="10"/>
    <n v="10"/>
    <n v="0.14000000000000001"/>
    <n v="0.14000000000000001"/>
    <d v="2020-04-22T00:00:00"/>
    <m/>
    <s v="Series A"/>
    <x v="4"/>
    <n v="52"/>
    <n v="52"/>
  </r>
  <r>
    <s v="Airy Rooms"/>
    <s v="Jakarta"/>
    <x v="24"/>
    <m/>
    <s v="0"/>
    <n v="0.7"/>
    <n v="0.7"/>
    <d v="2020-04-22T00:00:00"/>
    <m/>
    <s v="Unknown"/>
    <x v="10"/>
    <m/>
    <s v="0"/>
  </r>
  <r>
    <s v="Clearbit"/>
    <s v="SF Bay Area"/>
    <x v="21"/>
    <m/>
    <s v="0"/>
    <m/>
    <s v="0"/>
    <d v="2020-04-22T00:00:00"/>
    <m/>
    <s v="Series A"/>
    <x v="4"/>
    <n v="17"/>
    <n v="17"/>
  </r>
  <r>
    <s v="ExtraHop"/>
    <s v="Seattle"/>
    <x v="19"/>
    <m/>
    <s v="0"/>
    <m/>
    <s v="0"/>
    <d v="2020-04-22T00:00:00"/>
    <m/>
    <s v="Series C"/>
    <x v="4"/>
    <n v="61"/>
    <n v="61"/>
  </r>
  <r>
    <s v="Nearmap"/>
    <s v="Sydney"/>
    <x v="20"/>
    <m/>
    <s v="0"/>
    <n v="0.1"/>
    <n v="0.1"/>
    <d v="2020-04-22T00:00:00"/>
    <m/>
    <s v="Post-IPO"/>
    <x v="1"/>
    <n v="15"/>
    <n v="15"/>
  </r>
  <r>
    <s v="Swiggy"/>
    <s v="Bengaluru"/>
    <x v="12"/>
    <n v="800"/>
    <n v="800"/>
    <m/>
    <s v="0"/>
    <d v="2020-04-21T00:00:00"/>
    <m/>
    <s v="Series I"/>
    <x v="0"/>
    <n v="1600"/>
    <n v="1600"/>
  </r>
  <r>
    <s v="Paytm"/>
    <s v="New Delhi"/>
    <x v="3"/>
    <n v="500"/>
    <n v="500"/>
    <m/>
    <s v="0"/>
    <d v="2020-04-21T00:00:00"/>
    <m/>
    <s v="Unknown"/>
    <x v="0"/>
    <n v="2200"/>
    <n v="2200"/>
  </r>
  <r>
    <s v="Lending Club"/>
    <s v="SF Bay Area"/>
    <x v="3"/>
    <n v="460"/>
    <n v="460"/>
    <n v="0.3"/>
    <n v="0.3"/>
    <d v="2020-04-21T00:00:00"/>
    <m/>
    <s v="Post-IPO"/>
    <x v="4"/>
    <n v="392"/>
    <n v="392"/>
  </r>
  <r>
    <s v="Houzz"/>
    <s v="SF Bay Area"/>
    <x v="2"/>
    <n v="155"/>
    <n v="155"/>
    <n v="0.1"/>
    <n v="0.1"/>
    <d v="2020-04-21T00:00:00"/>
    <m/>
    <s v="Series E"/>
    <x v="4"/>
    <n v="613"/>
    <n v="613"/>
  </r>
  <r>
    <s v="Casper"/>
    <s v="New York City"/>
    <x v="5"/>
    <n v="78"/>
    <n v="78"/>
    <n v="0.21"/>
    <n v="0.21"/>
    <d v="2020-04-21T00:00:00"/>
    <m/>
    <s v="Post-IPO"/>
    <x v="4"/>
    <n v="339"/>
    <n v="339"/>
  </r>
  <r>
    <s v="RealSelf"/>
    <s v="Seattle"/>
    <x v="13"/>
    <n v="40"/>
    <n v="40"/>
    <n v="0.13"/>
    <n v="0.13"/>
    <d v="2020-04-21T00:00:00"/>
    <m/>
    <s v="Series B"/>
    <x v="4"/>
    <n v="42"/>
    <n v="42"/>
  </r>
  <r>
    <s v="Freshbooks"/>
    <s v="Toronto"/>
    <x v="3"/>
    <n v="38"/>
    <n v="38"/>
    <n v="0.09"/>
    <n v="0.09"/>
    <d v="2020-04-21T00:00:00"/>
    <m/>
    <s v="Series B"/>
    <x v="12"/>
    <n v="75"/>
    <n v="75"/>
  </r>
  <r>
    <s v="Patreon"/>
    <s v="SF Bay Area"/>
    <x v="8"/>
    <n v="30"/>
    <n v="30"/>
    <n v="0.13"/>
    <n v="0.13"/>
    <d v="2020-04-21T00:00:00"/>
    <m/>
    <s v="Series D"/>
    <x v="4"/>
    <n v="165"/>
    <n v="165"/>
  </r>
  <r>
    <s v="Lambda School"/>
    <s v="SF Bay Area"/>
    <x v="15"/>
    <n v="19"/>
    <n v="19"/>
    <m/>
    <s v="0"/>
    <d v="2020-04-21T00:00:00"/>
    <m/>
    <s v="Series B"/>
    <x v="4"/>
    <n v="48"/>
    <n v="48"/>
  </r>
  <r>
    <s v="Politico / Protocol"/>
    <s v="Washington D.C."/>
    <x v="8"/>
    <n v="13"/>
    <n v="13"/>
    <m/>
    <s v="0"/>
    <d v="2020-04-21T00:00:00"/>
    <m/>
    <s v="Unknown"/>
    <x v="4"/>
    <m/>
    <s v="0"/>
  </r>
  <r>
    <s v="Bringg"/>
    <s v="Tel Aviv"/>
    <x v="6"/>
    <n v="10"/>
    <n v="10"/>
    <n v="0.1"/>
    <n v="0.1"/>
    <d v="2020-04-21T00:00:00"/>
    <m/>
    <s v="Series D"/>
    <x v="2"/>
    <n v="84"/>
    <n v="84"/>
  </r>
  <r>
    <s v="Klook"/>
    <s v="Hong Kong"/>
    <x v="24"/>
    <n v="300"/>
    <n v="300"/>
    <n v="0.15"/>
    <n v="0.15"/>
    <d v="2020-04-20T00:00:00"/>
    <m/>
    <s v="Series D"/>
    <x v="37"/>
    <n v="521"/>
    <n v="521"/>
  </r>
  <r>
    <s v="ConsenSys"/>
    <s v="New York City"/>
    <x v="16"/>
    <n v="91"/>
    <n v="91"/>
    <n v="0.14000000000000001"/>
    <n v="0.14000000000000001"/>
    <d v="2020-04-20T00:00:00"/>
    <m/>
    <s v="Unknown"/>
    <x v="4"/>
    <n v="10"/>
    <n v="10"/>
  </r>
  <r>
    <s v="GumGum"/>
    <s v="Los Angeles"/>
    <x v="7"/>
    <n v="90"/>
    <n v="90"/>
    <n v="0.25"/>
    <n v="0.25"/>
    <d v="2020-04-20T00:00:00"/>
    <m/>
    <s v="Series D"/>
    <x v="4"/>
    <n v="58"/>
    <n v="58"/>
  </r>
  <r>
    <s v="Kueski"/>
    <s v="Guadalajara"/>
    <x v="3"/>
    <n v="90"/>
    <n v="90"/>
    <n v="0.3"/>
    <n v="0.3"/>
    <d v="2020-04-20T00:00:00"/>
    <m/>
    <s v="Series B"/>
    <x v="27"/>
    <n v="38"/>
    <n v="38"/>
  </r>
  <r>
    <s v="Movidesk"/>
    <s v="Blumenau"/>
    <x v="10"/>
    <n v="33"/>
    <n v="33"/>
    <n v="0.25"/>
    <n v="0.25"/>
    <d v="2020-04-20T00:00:00"/>
    <m/>
    <s v="Seed"/>
    <x v="5"/>
    <n v="1"/>
    <n v="1"/>
  </r>
  <r>
    <s v="Zum"/>
    <s v="SF Bay Area"/>
    <x v="17"/>
    <n v="28"/>
    <n v="28"/>
    <m/>
    <s v="0"/>
    <d v="2020-04-20T00:00:00"/>
    <m/>
    <s v="Series C"/>
    <x v="4"/>
    <n v="71"/>
    <n v="71"/>
  </r>
  <r>
    <s v="Komodo Health"/>
    <s v="SF Bay Area"/>
    <x v="13"/>
    <n v="23"/>
    <n v="23"/>
    <n v="0.09"/>
    <n v="0.09"/>
    <d v="2020-04-20T00:00:00"/>
    <m/>
    <s v="Series C"/>
    <x v="4"/>
    <n v="50"/>
    <n v="50"/>
  </r>
  <r>
    <s v="Forward"/>
    <s v="SF Bay Area"/>
    <x v="13"/>
    <n v="10"/>
    <n v="10"/>
    <n v="0.03"/>
    <n v="0.03"/>
    <d v="2020-04-20T00:00:00"/>
    <m/>
    <s v="Series C"/>
    <x v="4"/>
    <n v="100"/>
    <n v="100"/>
  </r>
  <r>
    <s v="Hipcamp"/>
    <s v="SF Bay Area"/>
    <x v="24"/>
    <m/>
    <s v="0"/>
    <n v="0.6"/>
    <n v="0.6"/>
    <d v="2020-04-20T00:00:00"/>
    <m/>
    <s v="Series B"/>
    <x v="4"/>
    <n v="40.5"/>
    <n v="40.5"/>
  </r>
  <r>
    <s v="Motif Investing"/>
    <s v="SF Bay Area"/>
    <x v="3"/>
    <m/>
    <s v="0"/>
    <n v="1"/>
    <n v="1"/>
    <d v="2020-04-18T00:00:00"/>
    <m/>
    <s v="Series E"/>
    <x v="4"/>
    <n v="126"/>
    <n v="126"/>
  </r>
  <r>
    <s v="BlackBuck"/>
    <s v="Bengaluru"/>
    <x v="6"/>
    <n v="200"/>
    <n v="200"/>
    <m/>
    <s v="0"/>
    <d v="2020-04-17T00:00:00"/>
    <m/>
    <s v="Series D"/>
    <x v="0"/>
    <n v="293"/>
    <n v="293"/>
  </r>
  <r>
    <s v="ContaAzul"/>
    <s v="Joinville"/>
    <x v="15"/>
    <n v="140"/>
    <n v="140"/>
    <n v="0.35"/>
    <n v="0.35"/>
    <d v="2020-04-17T00:00:00"/>
    <m/>
    <s v="Series D"/>
    <x v="5"/>
    <n v="37"/>
    <n v="37"/>
  </r>
  <r>
    <s v="Greenhouse Software"/>
    <s v="New York City"/>
    <x v="28"/>
    <n v="120"/>
    <n v="120"/>
    <n v="0.28000000000000003"/>
    <n v="0.28000000000000003"/>
    <d v="2020-04-17T00:00:00"/>
    <m/>
    <s v="Series D"/>
    <x v="4"/>
    <n v="110"/>
    <n v="110"/>
  </r>
  <r>
    <s v="QuintoAndar"/>
    <s v="Sao Paulo"/>
    <x v="11"/>
    <n v="88"/>
    <n v="88"/>
    <n v="0.08"/>
    <n v="0.08"/>
    <d v="2020-04-17T00:00:00"/>
    <m/>
    <s v="Series D"/>
    <x v="5"/>
    <n v="335"/>
    <n v="335"/>
  </r>
  <r>
    <s v="Loft"/>
    <s v="Sao Paulo"/>
    <x v="11"/>
    <n v="47"/>
    <n v="47"/>
    <n v="0.1"/>
    <n v="0.1"/>
    <d v="2020-04-17T00:00:00"/>
    <m/>
    <s v="Series C"/>
    <x v="5"/>
    <n v="263"/>
    <n v="263"/>
  </r>
  <r>
    <s v="Zilingo"/>
    <s v="Singapore"/>
    <x v="5"/>
    <n v="44"/>
    <n v="44"/>
    <n v="0.05"/>
    <n v="0.05"/>
    <d v="2020-04-17T00:00:00"/>
    <m/>
    <s v="Series D"/>
    <x v="8"/>
    <n v="307"/>
    <n v="307"/>
  </r>
  <r>
    <s v="Labster"/>
    <s v="Copenhagen"/>
    <x v="15"/>
    <n v="40"/>
    <n v="40"/>
    <m/>
    <s v="0"/>
    <d v="2020-04-17T00:00:00"/>
    <m/>
    <s v="Series B"/>
    <x v="36"/>
    <n v="34"/>
    <n v="34"/>
  </r>
  <r>
    <s v="Sweetgreen"/>
    <s v="Los Angeles"/>
    <x v="12"/>
    <n v="35"/>
    <n v="35"/>
    <n v="0.1"/>
    <n v="0.1"/>
    <d v="2020-04-17T00:00:00"/>
    <m/>
    <s v="Series I"/>
    <x v="4"/>
    <n v="478"/>
    <n v="478"/>
  </r>
  <r>
    <s v="People.ai"/>
    <s v="SF Bay Area"/>
    <x v="7"/>
    <n v="30"/>
    <n v="30"/>
    <n v="0.18"/>
    <n v="0.18"/>
    <d v="2020-04-17T00:00:00"/>
    <m/>
    <s v="Series C"/>
    <x v="4"/>
    <n v="100"/>
    <n v="100"/>
  </r>
  <r>
    <s v="Tor"/>
    <s v="Boston"/>
    <x v="19"/>
    <n v="13"/>
    <n v="13"/>
    <n v="0.37"/>
    <n v="0.37"/>
    <d v="2020-04-17T00:00:00"/>
    <m/>
    <s v="Unknown"/>
    <x v="4"/>
    <n v="1"/>
    <n v="1"/>
  </r>
  <r>
    <s v="BitGo"/>
    <s v="SF Bay Area"/>
    <x v="16"/>
    <m/>
    <s v="0"/>
    <n v="0.12"/>
    <n v="0.12"/>
    <d v="2020-04-17T00:00:00"/>
    <m/>
    <s v="Series B"/>
    <x v="4"/>
    <n v="69"/>
    <n v="69"/>
  </r>
  <r>
    <s v="Dispatch"/>
    <s v="Boston"/>
    <x v="0"/>
    <m/>
    <s v="0"/>
    <n v="0.38"/>
    <n v="0.38"/>
    <d v="2020-04-17T00:00:00"/>
    <m/>
    <s v="Series A"/>
    <x v="4"/>
    <n v="18"/>
    <n v="18"/>
  </r>
  <r>
    <s v="Food52"/>
    <s v="New York City"/>
    <x v="12"/>
    <m/>
    <s v="0"/>
    <m/>
    <s v="0"/>
    <d v="2020-04-17T00:00:00"/>
    <m/>
    <s v="Acquired"/>
    <x v="4"/>
    <n v="96"/>
    <n v="96"/>
  </r>
  <r>
    <s v="Influitive"/>
    <s v="Toronto"/>
    <x v="7"/>
    <m/>
    <s v="0"/>
    <m/>
    <s v="0"/>
    <d v="2020-04-17T00:00:00"/>
    <m/>
    <s v="Unknown"/>
    <x v="12"/>
    <n v="59"/>
    <n v="59"/>
  </r>
  <r>
    <s v="CarGurus"/>
    <s v="Boston"/>
    <x v="17"/>
    <n v="130"/>
    <n v="130"/>
    <n v="0.13"/>
    <n v="0.13"/>
    <d v="2020-04-16T00:00:00"/>
    <m/>
    <s v="Post-IPO"/>
    <x v="4"/>
    <n v="1"/>
    <n v="1"/>
  </r>
  <r>
    <s v="Funding Societies"/>
    <s v="Singapore"/>
    <x v="3"/>
    <n v="65"/>
    <n v="65"/>
    <n v="0.18"/>
    <n v="0.18"/>
    <d v="2020-04-16T00:00:00"/>
    <m/>
    <s v="Series B"/>
    <x v="8"/>
    <n v="42"/>
    <n v="42"/>
  </r>
  <r>
    <s v="CleverTap"/>
    <s v="Mumbai"/>
    <x v="7"/>
    <n v="60"/>
    <n v="60"/>
    <n v="0.2"/>
    <n v="0.2"/>
    <d v="2020-04-16T00:00:00"/>
    <m/>
    <s v="Series C"/>
    <x v="0"/>
    <n v="76"/>
    <n v="76"/>
  </r>
  <r>
    <s v="CrowdRiff"/>
    <s v="Toronto"/>
    <x v="7"/>
    <m/>
    <s v="0"/>
    <m/>
    <s v="0"/>
    <d v="2020-04-16T00:00:00"/>
    <m/>
    <s v="Series A"/>
    <x v="12"/>
    <n v="11"/>
    <n v="11"/>
  </r>
  <r>
    <s v="FullStory"/>
    <s v="Atlanta"/>
    <x v="7"/>
    <m/>
    <s v="0"/>
    <m/>
    <s v="0"/>
    <d v="2020-04-16T00:00:00"/>
    <m/>
    <s v="Series C"/>
    <x v="4"/>
    <n v="59"/>
    <n v="59"/>
  </r>
  <r>
    <s v="Grailed"/>
    <s v="New York City"/>
    <x v="5"/>
    <m/>
    <s v="0"/>
    <m/>
    <s v="0"/>
    <d v="2020-04-16T00:00:00"/>
    <m/>
    <s v="Series A"/>
    <x v="4"/>
    <n v="16"/>
    <n v="16"/>
  </r>
  <r>
    <s v="LumenAd"/>
    <s v="Missoula"/>
    <x v="7"/>
    <m/>
    <s v="0"/>
    <m/>
    <s v="0"/>
    <d v="2020-04-16T00:00:00"/>
    <m/>
    <s v="Unknown"/>
    <x v="4"/>
    <m/>
    <s v="0"/>
  </r>
  <r>
    <s v="Purse"/>
    <s v="SF Bay Area"/>
    <x v="16"/>
    <m/>
    <s v="0"/>
    <n v="1"/>
    <n v="1"/>
    <d v="2020-04-16T00:00:00"/>
    <m/>
    <s v="Seed"/>
    <x v="4"/>
    <n v="1"/>
    <n v="1"/>
  </r>
  <r>
    <s v="SquadVoice"/>
    <s v="Columbus"/>
    <x v="11"/>
    <m/>
    <s v="0"/>
    <m/>
    <s v="0"/>
    <d v="2020-04-16T00:00:00"/>
    <m/>
    <s v="Series A"/>
    <x v="4"/>
    <n v="2"/>
    <n v="2"/>
  </r>
  <r>
    <s v="Opendoor"/>
    <s v="SF Bay Area"/>
    <x v="11"/>
    <n v="600"/>
    <n v="600"/>
    <n v="0.35"/>
    <n v="0.35"/>
    <d v="2020-04-15T00:00:00"/>
    <m/>
    <s v="Series E"/>
    <x v="4"/>
    <n v="1500"/>
    <n v="1500"/>
  </r>
  <r>
    <s v="GoPro"/>
    <s v="SF Bay Area"/>
    <x v="2"/>
    <n v="200"/>
    <n v="200"/>
    <n v="0.2"/>
    <n v="0.2"/>
    <d v="2020-04-15T00:00:00"/>
    <m/>
    <s v="Post-IPO"/>
    <x v="4"/>
    <n v="288"/>
    <n v="288"/>
  </r>
  <r>
    <s v="Shop101"/>
    <s v="Mumbai"/>
    <x v="5"/>
    <n v="200"/>
    <n v="200"/>
    <n v="0.4"/>
    <n v="0.4"/>
    <d v="2020-04-15T00:00:00"/>
    <m/>
    <s v="Series C"/>
    <x v="0"/>
    <n v="19"/>
    <n v="19"/>
  </r>
  <r>
    <s v="Zume"/>
    <s v="SF Bay Area"/>
    <x v="12"/>
    <n v="200"/>
    <n v="200"/>
    <n v="0.67"/>
    <n v="0.67"/>
    <d v="2020-04-15T00:00:00"/>
    <m/>
    <s v="Unknown"/>
    <x v="4"/>
    <n v="423"/>
    <n v="423"/>
  </r>
  <r>
    <s v="Carta"/>
    <s v="SF Bay Area"/>
    <x v="3"/>
    <n v="161"/>
    <n v="161"/>
    <n v="0.16"/>
    <n v="0.16"/>
    <d v="2020-04-15T00:00:00"/>
    <m/>
    <s v="Series E"/>
    <x v="4"/>
    <n v="447"/>
    <n v="447"/>
  </r>
  <r>
    <s v="Akulaku"/>
    <s v="Jakarta"/>
    <x v="3"/>
    <n v="100"/>
    <n v="100"/>
    <m/>
    <s v="0"/>
    <d v="2020-04-15T00:00:00"/>
    <m/>
    <s v="Series D"/>
    <x v="10"/>
    <n v="160"/>
    <n v="160"/>
  </r>
  <r>
    <s v="Parsable"/>
    <s v="SF Bay Area"/>
    <x v="14"/>
    <n v="40"/>
    <n v="40"/>
    <n v="0.25"/>
    <n v="0.25"/>
    <d v="2020-04-15T00:00:00"/>
    <m/>
    <s v="Series C"/>
    <x v="4"/>
    <n v="72"/>
    <n v="72"/>
  </r>
  <r>
    <s v="Kodiak Robotics"/>
    <s v="SF Bay Area"/>
    <x v="17"/>
    <n v="15"/>
    <n v="15"/>
    <n v="0.2"/>
    <n v="0.2"/>
    <d v="2020-04-15T00:00:00"/>
    <m/>
    <s v="Series A"/>
    <x v="4"/>
    <n v="40"/>
    <n v="40"/>
  </r>
  <r>
    <s v="Tulip Retail"/>
    <s v="Toronto"/>
    <x v="5"/>
    <n v="14"/>
    <n v="14"/>
    <m/>
    <s v="0"/>
    <d v="2020-04-15T00:00:00"/>
    <m/>
    <s v="Series B"/>
    <x v="12"/>
    <n v="51"/>
    <n v="51"/>
  </r>
  <r>
    <s v="Trove Recommerce"/>
    <s v="SF Bay Area"/>
    <x v="5"/>
    <n v="13"/>
    <n v="13"/>
    <m/>
    <s v="0"/>
    <d v="2020-04-15T00:00:00"/>
    <m/>
    <s v="Series C"/>
    <x v="4"/>
    <n v="34"/>
    <n v="34"/>
  </r>
  <r>
    <s v="Dude Solutions"/>
    <s v="Raleigh"/>
    <x v="0"/>
    <m/>
    <s v="0"/>
    <n v="0.2"/>
    <n v="0.2"/>
    <d v="2020-04-15T00:00:00"/>
    <m/>
    <s v="Acquired"/>
    <x v="4"/>
    <n v="100"/>
    <n v="100"/>
  </r>
  <r>
    <s v="SweetEscape"/>
    <s v="Jakarta"/>
    <x v="2"/>
    <m/>
    <s v="0"/>
    <n v="0.3"/>
    <n v="0.3"/>
    <d v="2020-04-15T00:00:00"/>
    <m/>
    <s v="Series A"/>
    <x v="10"/>
    <n v="7"/>
    <n v="7"/>
  </r>
  <r>
    <s v="View"/>
    <s v="SF Bay Area"/>
    <x v="25"/>
    <m/>
    <s v="0"/>
    <m/>
    <s v="0"/>
    <d v="2020-04-15T00:00:00"/>
    <m/>
    <s v="Series H"/>
    <x v="4"/>
    <n v="1800"/>
    <n v="1800"/>
  </r>
  <r>
    <s v="The RealReal"/>
    <s v="SF Bay Area"/>
    <x v="5"/>
    <n v="235"/>
    <n v="235"/>
    <n v="0.1"/>
    <n v="0.1"/>
    <d v="2020-04-14T00:00:00"/>
    <m/>
    <s v="Post-IPO"/>
    <x v="4"/>
    <n v="358"/>
    <n v="358"/>
  </r>
  <r>
    <s v="TouchBistro"/>
    <s v="Toronto"/>
    <x v="12"/>
    <n v="131"/>
    <n v="131"/>
    <n v="0.23"/>
    <n v="0.23"/>
    <d v="2020-04-14T00:00:00"/>
    <m/>
    <s v="Series E"/>
    <x v="12"/>
    <n v="224"/>
    <n v="224"/>
  </r>
  <r>
    <s v="Envoy"/>
    <s v="SF Bay Area"/>
    <x v="14"/>
    <n v="58"/>
    <n v="58"/>
    <n v="0.3"/>
    <n v="0.3"/>
    <d v="2020-04-14T00:00:00"/>
    <m/>
    <s v="Series B"/>
    <x v="4"/>
    <n v="59"/>
    <n v="59"/>
  </r>
  <r>
    <s v="VSCO"/>
    <s v="SF Bay Area"/>
    <x v="2"/>
    <n v="45"/>
    <n v="45"/>
    <n v="0.35"/>
    <n v="0.35"/>
    <d v="2020-04-14T00:00:00"/>
    <m/>
    <s v="Series B"/>
    <x v="4"/>
    <n v="90"/>
    <n v="90"/>
  </r>
  <r>
    <s v="Skillz"/>
    <s v="SF Bay Area"/>
    <x v="2"/>
    <n v="21"/>
    <n v="21"/>
    <m/>
    <s v="0"/>
    <d v="2020-04-14T00:00:00"/>
    <m/>
    <s v="Series D"/>
    <x v="4"/>
    <n v="132"/>
    <n v="132"/>
  </r>
  <r>
    <s v="DataStax"/>
    <s v="SF Bay Area"/>
    <x v="21"/>
    <n v="15"/>
    <n v="15"/>
    <m/>
    <s v="0"/>
    <d v="2020-04-14T00:00:00"/>
    <m/>
    <s v="Series E"/>
    <x v="4"/>
    <n v="190"/>
    <n v="190"/>
  </r>
  <r>
    <s v="Xerpa"/>
    <s v="Sao Paulo"/>
    <x v="14"/>
    <n v="10"/>
    <n v="10"/>
    <m/>
    <s v="0"/>
    <d v="2020-04-14T00:00:00"/>
    <m/>
    <s v="Unknown"/>
    <x v="5"/>
    <n v="5"/>
    <n v="5"/>
  </r>
  <r>
    <s v="Aura Financial"/>
    <s v="SF Bay Area"/>
    <x v="3"/>
    <m/>
    <s v="0"/>
    <m/>
    <s v="0"/>
    <d v="2020-04-14T00:00:00"/>
    <m/>
    <s v="Unknown"/>
    <x v="4"/>
    <n v="584"/>
    <n v="584"/>
  </r>
  <r>
    <s v="RedDoorz"/>
    <s v="Singapore"/>
    <x v="24"/>
    <m/>
    <s v="0"/>
    <m/>
    <s v="0"/>
    <d v="2020-04-14T00:00:00"/>
    <m/>
    <s v="Series C"/>
    <x v="8"/>
    <n v="134"/>
    <n v="134"/>
  </r>
  <r>
    <s v="Groupon"/>
    <s v="Chicago"/>
    <x v="5"/>
    <n v="2800"/>
    <n v="2800"/>
    <n v="0.44"/>
    <n v="0.44"/>
    <d v="2020-04-13T00:00:00"/>
    <m/>
    <s v="Post-IPO"/>
    <x v="4"/>
    <n v="1400"/>
    <n v="1400"/>
  </r>
  <r>
    <s v="Zoox"/>
    <s v="SF Bay Area"/>
    <x v="17"/>
    <n v="100"/>
    <n v="100"/>
    <n v="0.1"/>
    <n v="0.1"/>
    <d v="2020-04-13T00:00:00"/>
    <m/>
    <s v="Series B"/>
    <x v="4"/>
    <n v="955"/>
    <n v="955"/>
  </r>
  <r>
    <s v="Neon"/>
    <s v="Sao Paulo"/>
    <x v="3"/>
    <n v="70"/>
    <n v="70"/>
    <n v="0.1"/>
    <n v="0.1"/>
    <d v="2020-04-13T00:00:00"/>
    <m/>
    <s v="Series B"/>
    <x v="5"/>
    <n v="120"/>
    <n v="120"/>
  </r>
  <r>
    <s v="EasyPost"/>
    <s v="SF Bay Area"/>
    <x v="6"/>
    <n v="50"/>
    <n v="50"/>
    <n v="0.25"/>
    <n v="0.25"/>
    <d v="2020-04-13T00:00:00"/>
    <m/>
    <s v="Series A"/>
    <x v="4"/>
    <n v="12"/>
    <n v="12"/>
  </r>
  <r>
    <s v="Clearbanc"/>
    <s v="Toronto"/>
    <x v="3"/>
    <n v="17"/>
    <n v="17"/>
    <n v="0.08"/>
    <n v="0.08"/>
    <d v="2020-04-13T00:00:00"/>
    <m/>
    <s v="Series B"/>
    <x v="12"/>
    <n v="119"/>
    <n v="119"/>
  </r>
  <r>
    <s v="Meow Wolf"/>
    <s v="Santa Fe"/>
    <x v="8"/>
    <n v="201"/>
    <n v="201"/>
    <m/>
    <s v="0"/>
    <d v="2020-04-10T00:00:00"/>
    <m/>
    <s v="Unknown"/>
    <x v="4"/>
    <n v="185"/>
    <n v="185"/>
  </r>
  <r>
    <s v="Frontdesk"/>
    <s v="Milwaukee"/>
    <x v="24"/>
    <n v="35"/>
    <n v="35"/>
    <n v="0.16"/>
    <n v="0.16"/>
    <d v="2020-04-10T00:00:00"/>
    <m/>
    <s v="Unknown"/>
    <x v="4"/>
    <n v="3"/>
    <n v="3"/>
  </r>
  <r>
    <s v="BeeTech"/>
    <s v="Sao Paulo"/>
    <x v="3"/>
    <n v="30"/>
    <n v="30"/>
    <m/>
    <s v="0"/>
    <d v="2020-04-10T00:00:00"/>
    <m/>
    <s v="Series B"/>
    <x v="5"/>
    <n v="14"/>
    <n v="14"/>
  </r>
  <r>
    <s v="Built In"/>
    <s v="Chicago"/>
    <x v="28"/>
    <n v="28"/>
    <n v="28"/>
    <m/>
    <s v="0"/>
    <d v="2020-04-10T00:00:00"/>
    <m/>
    <s v="Series C"/>
    <x v="4"/>
    <n v="29"/>
    <n v="29"/>
  </r>
  <r>
    <s v="NuoDB"/>
    <s v="Boston"/>
    <x v="21"/>
    <n v="20"/>
    <n v="20"/>
    <n v="0.28999999999999998"/>
    <n v="0.28999999999999998"/>
    <d v="2020-04-10T00:00:00"/>
    <m/>
    <s v="Unknown"/>
    <x v="4"/>
    <n v="85"/>
    <n v="85"/>
  </r>
  <r>
    <s v="Rhumbix"/>
    <s v="SF Bay Area"/>
    <x v="20"/>
    <n v="16"/>
    <n v="16"/>
    <n v="0.27"/>
    <n v="0.27"/>
    <d v="2020-04-10T00:00:00"/>
    <m/>
    <s v="Series B"/>
    <x v="4"/>
    <n v="35"/>
    <n v="35"/>
  </r>
  <r>
    <s v="Atsu"/>
    <s v="Seattle"/>
    <x v="9"/>
    <n v="6"/>
    <n v="6"/>
    <n v="1"/>
    <n v="1"/>
    <d v="2020-04-10T00:00:00"/>
    <m/>
    <s v="Unknown"/>
    <x v="4"/>
    <n v="1"/>
    <n v="1"/>
  </r>
  <r>
    <s v="Geekwire"/>
    <s v="Seattle"/>
    <x v="8"/>
    <n v="5"/>
    <n v="5"/>
    <n v="0.31"/>
    <n v="0.31"/>
    <d v="2020-04-10T00:00:00"/>
    <m/>
    <s v="Unknown"/>
    <x v="4"/>
    <m/>
    <s v="0"/>
  </r>
  <r>
    <s v="FloQast"/>
    <s v="Los Angeles"/>
    <x v="3"/>
    <m/>
    <s v="0"/>
    <m/>
    <s v="0"/>
    <d v="2020-04-10T00:00:00"/>
    <m/>
    <s v="Series C"/>
    <x v="4"/>
    <n v="119"/>
    <n v="119"/>
  </r>
  <r>
    <s v="Yelp"/>
    <s v="SF Bay Area"/>
    <x v="2"/>
    <n v="1000"/>
    <n v="1000"/>
    <n v="0.17"/>
    <n v="0.17"/>
    <d v="2020-04-09T00:00:00"/>
    <m/>
    <s v="Post-IPO"/>
    <x v="4"/>
    <n v="56"/>
    <n v="56"/>
  </r>
  <r>
    <s v="Monzo"/>
    <s v="Las Vegas"/>
    <x v="3"/>
    <n v="165"/>
    <n v="165"/>
    <m/>
    <s v="0"/>
    <d v="2020-04-09T00:00:00"/>
    <m/>
    <s v="Series F"/>
    <x v="4"/>
    <n v="324"/>
    <n v="324"/>
  </r>
  <r>
    <s v="OneTrust"/>
    <s v="Atlanta"/>
    <x v="22"/>
    <n v="150"/>
    <n v="150"/>
    <n v="0.1"/>
    <n v="0.1"/>
    <d v="2020-04-09T00:00:00"/>
    <m/>
    <s v="Series B"/>
    <x v="4"/>
    <n v="410"/>
    <n v="410"/>
  </r>
  <r>
    <s v="Omie"/>
    <s v="Sao Paulo"/>
    <x v="3"/>
    <n v="136"/>
    <n v="136"/>
    <n v="0.31"/>
    <n v="0.31"/>
    <d v="2020-04-09T00:00:00"/>
    <m/>
    <s v="Series B"/>
    <x v="5"/>
    <n v="26"/>
    <n v="26"/>
  </r>
  <r>
    <s v="Domo"/>
    <s v="Salt Lake City"/>
    <x v="21"/>
    <n v="90"/>
    <n v="90"/>
    <n v="0.1"/>
    <n v="0.1"/>
    <d v="2020-04-09T00:00:00"/>
    <m/>
    <s v="Post-IPO"/>
    <x v="4"/>
    <n v="689"/>
    <n v="689"/>
  </r>
  <r>
    <s v="Matterport"/>
    <s v="SF Bay Area"/>
    <x v="21"/>
    <n v="90"/>
    <n v="90"/>
    <n v="0.34"/>
    <n v="0.34"/>
    <d v="2020-04-09T00:00:00"/>
    <m/>
    <s v="Series D"/>
    <x v="4"/>
    <n v="114"/>
    <n v="114"/>
  </r>
  <r>
    <s v="Clinc"/>
    <s v="Ann Arbor"/>
    <x v="10"/>
    <n v="40"/>
    <n v="40"/>
    <n v="0.32"/>
    <n v="0.32"/>
    <d v="2020-04-09T00:00:00"/>
    <m/>
    <s v="Series B"/>
    <x v="4"/>
    <n v="59"/>
    <n v="59"/>
  </r>
  <r>
    <s v="Mejuri"/>
    <s v="Toronto"/>
    <x v="5"/>
    <n v="36"/>
    <n v="36"/>
    <n v="0.15"/>
    <n v="0.15"/>
    <d v="2020-04-09T00:00:00"/>
    <m/>
    <s v="Series B"/>
    <x v="12"/>
    <n v="28"/>
    <n v="28"/>
  </r>
  <r>
    <s v="Code42"/>
    <s v="Minneapolis"/>
    <x v="21"/>
    <n v="25"/>
    <n v="25"/>
    <n v="0.05"/>
    <n v="0.05"/>
    <d v="2020-04-09T00:00:00"/>
    <m/>
    <s v="Series B"/>
    <x v="4"/>
    <n v="137.5"/>
    <n v="137.5"/>
  </r>
  <r>
    <s v="Lighthouse Labs"/>
    <s v="Toronto"/>
    <x v="15"/>
    <n v="14"/>
    <n v="14"/>
    <n v="7.0000000000000007E-2"/>
    <n v="7.0000000000000007E-2"/>
    <d v="2020-04-09T00:00:00"/>
    <m/>
    <s v="Unknown"/>
    <x v="12"/>
    <m/>
    <s v="0"/>
  </r>
  <r>
    <s v="LoopMe"/>
    <s v="London"/>
    <x v="7"/>
    <n v="8"/>
    <n v="8"/>
    <n v="0.04"/>
    <n v="0.04"/>
    <d v="2020-04-09T00:00:00"/>
    <m/>
    <s v="Unknown"/>
    <x v="9"/>
    <n v="32"/>
    <n v="32"/>
  </r>
  <r>
    <s v="CipherTrace"/>
    <s v="SF Bay Area"/>
    <x v="16"/>
    <m/>
    <s v="0"/>
    <m/>
    <s v="0"/>
    <d v="2020-04-09T00:00:00"/>
    <m/>
    <s v="Unknown"/>
    <x v="4"/>
    <n v="18"/>
    <n v="18"/>
  </r>
  <r>
    <s v="Elliptic"/>
    <s v="London"/>
    <x v="16"/>
    <m/>
    <s v="0"/>
    <n v="0.3"/>
    <n v="0.3"/>
    <d v="2020-04-09T00:00:00"/>
    <m/>
    <s v="Series B"/>
    <x v="9"/>
    <n v="40"/>
    <n v="40"/>
  </r>
  <r>
    <s v="Zest AI"/>
    <s v="Los Angeles"/>
    <x v="3"/>
    <m/>
    <s v="0"/>
    <m/>
    <s v="0"/>
    <d v="2020-04-09T00:00:00"/>
    <m/>
    <s v="Unknown"/>
    <x v="4"/>
    <n v="217"/>
    <n v="217"/>
  </r>
  <r>
    <s v="Eventbrite"/>
    <s v="SF Bay Area"/>
    <x v="2"/>
    <n v="500"/>
    <n v="500"/>
    <n v="0.45"/>
    <n v="0.45"/>
    <d v="2020-04-08T00:00:00"/>
    <m/>
    <s v="Post-IPO"/>
    <x v="4"/>
    <n v="332"/>
    <n v="332"/>
  </r>
  <r>
    <s v="Meesho"/>
    <s v="Bengaluru"/>
    <x v="5"/>
    <n v="200"/>
    <n v="200"/>
    <n v="0.28000000000000003"/>
    <n v="0.28000000000000003"/>
    <d v="2020-04-08T00:00:00"/>
    <m/>
    <s v="Series D"/>
    <x v="0"/>
    <n v="215"/>
    <n v="215"/>
  </r>
  <r>
    <s v="Scoop"/>
    <s v="SF Bay Area"/>
    <x v="17"/>
    <n v="92"/>
    <n v="92"/>
    <n v="0.33"/>
    <n v="0.33"/>
    <d v="2020-04-08T00:00:00"/>
    <m/>
    <s v="Series C"/>
    <x v="4"/>
    <n v="95"/>
    <n v="95"/>
  </r>
  <r>
    <s v="Unison"/>
    <s v="SF Bay Area"/>
    <x v="3"/>
    <n v="89"/>
    <n v="89"/>
    <n v="0.45"/>
    <n v="0.45"/>
    <d v="2020-04-08T00:00:00"/>
    <m/>
    <s v="Series B"/>
    <x v="4"/>
    <n v="40"/>
    <n v="40"/>
  </r>
  <r>
    <s v="Lever"/>
    <s v="SF Bay Area"/>
    <x v="28"/>
    <n v="86"/>
    <n v="86"/>
    <n v="0.4"/>
    <n v="0.4"/>
    <d v="2020-04-08T00:00:00"/>
    <m/>
    <s v="Series C"/>
    <x v="4"/>
    <n v="72"/>
    <n v="72"/>
  </r>
  <r>
    <s v="Unbabel"/>
    <s v="Lisbon"/>
    <x v="10"/>
    <n v="80"/>
    <n v="80"/>
    <n v="0.35"/>
    <n v="0.35"/>
    <d v="2020-04-08T00:00:00"/>
    <m/>
    <s v="Series C"/>
    <x v="20"/>
    <n v="91"/>
    <n v="91"/>
  </r>
  <r>
    <s v="Button"/>
    <s v="New York City"/>
    <x v="7"/>
    <n v="48"/>
    <n v="48"/>
    <n v="0.35"/>
    <n v="0.35"/>
    <d v="2020-04-08T00:00:00"/>
    <m/>
    <s v="Series C"/>
    <x v="4"/>
    <n v="64"/>
    <n v="64"/>
  </r>
  <r>
    <s v="Eden / Managed By Q"/>
    <s v="New York City"/>
    <x v="11"/>
    <n v="40"/>
    <n v="40"/>
    <n v="0.4"/>
    <n v="0.4"/>
    <d v="2020-04-08T00:00:00"/>
    <m/>
    <s v="Series B"/>
    <x v="4"/>
    <n v="40"/>
    <n v="40"/>
  </r>
  <r>
    <s v="Quantcast"/>
    <s v="SF Bay Area"/>
    <x v="7"/>
    <n v="30"/>
    <n v="30"/>
    <n v="0.05"/>
    <n v="0.05"/>
    <d v="2020-04-08T00:00:00"/>
    <m/>
    <s v="Series C"/>
    <x v="4"/>
    <n v="65"/>
    <n v="65"/>
  </r>
  <r>
    <s v="BVAccel"/>
    <s v="San Diego"/>
    <x v="7"/>
    <n v="25"/>
    <n v="25"/>
    <n v="0.25"/>
    <n v="0.25"/>
    <d v="2020-04-08T00:00:00"/>
    <m/>
    <s v="Unknown"/>
    <x v="4"/>
    <m/>
    <s v="0"/>
  </r>
  <r>
    <s v="VideoAmp"/>
    <s v="Los Angeles"/>
    <x v="7"/>
    <n v="21"/>
    <n v="21"/>
    <n v="0.1"/>
    <n v="0.1"/>
    <d v="2020-04-08T00:00:00"/>
    <m/>
    <s v="Series C"/>
    <x v="4"/>
    <n v="106"/>
    <n v="106"/>
  </r>
  <r>
    <s v="Kenoby"/>
    <s v="Sao Paulo"/>
    <x v="28"/>
    <n v="18"/>
    <n v="18"/>
    <n v="0.16"/>
    <n v="0.16"/>
    <d v="2020-04-08T00:00:00"/>
    <m/>
    <s v="Unknown"/>
    <x v="5"/>
    <n v="23"/>
    <n v="23"/>
  </r>
  <r>
    <s v="Connected"/>
    <s v="Toronto"/>
    <x v="18"/>
    <n v="17"/>
    <n v="17"/>
    <n v="0.1"/>
    <n v="0.1"/>
    <d v="2020-04-08T00:00:00"/>
    <m/>
    <s v="Unknown"/>
    <x v="12"/>
    <m/>
    <s v="0"/>
  </r>
  <r>
    <s v="GetNinjas"/>
    <s v="Sao Paulo"/>
    <x v="2"/>
    <n v="11"/>
    <n v="11"/>
    <n v="0.1"/>
    <n v="0.1"/>
    <d v="2020-04-08T00:00:00"/>
    <m/>
    <s v="Series B"/>
    <x v="5"/>
    <n v="16"/>
    <n v="16"/>
  </r>
  <r>
    <s v="Spyce"/>
    <s v="Boston"/>
    <x v="12"/>
    <n v="4"/>
    <n v="4"/>
    <n v="0.12"/>
    <n v="0.12"/>
    <d v="2020-04-08T00:00:00"/>
    <m/>
    <s v="Series A"/>
    <x v="4"/>
    <n v="26"/>
    <n v="26"/>
  </r>
  <r>
    <s v="Creditas"/>
    <s v="Sao Paulo"/>
    <x v="3"/>
    <m/>
    <s v="0"/>
    <n v="0.06"/>
    <n v="0.06"/>
    <d v="2020-04-08T00:00:00"/>
    <m/>
    <s v="Series D"/>
    <x v="5"/>
    <n v="314"/>
    <n v="314"/>
  </r>
  <r>
    <s v="Lytics"/>
    <s v="Portland"/>
    <x v="7"/>
    <m/>
    <s v="0"/>
    <m/>
    <s v="0"/>
    <d v="2020-04-08T00:00:00"/>
    <m/>
    <s v="Series C"/>
    <x v="4"/>
    <n v="58"/>
    <n v="58"/>
  </r>
  <r>
    <s v="RedDoorz"/>
    <s v="Singapore"/>
    <x v="24"/>
    <m/>
    <s v="0"/>
    <n v="0.1"/>
    <n v="0.1"/>
    <d v="2020-04-08T00:00:00"/>
    <m/>
    <s v="Series C"/>
    <x v="8"/>
    <n v="134"/>
    <n v="134"/>
  </r>
  <r>
    <s v="Slice Labs"/>
    <s v="New York City"/>
    <x v="3"/>
    <m/>
    <s v="0"/>
    <m/>
    <s v="0"/>
    <d v="2020-04-08T00:00:00"/>
    <m/>
    <s v="Series A"/>
    <x v="4"/>
    <n v="35"/>
    <n v="35"/>
  </r>
  <r>
    <s v="TechAdvance"/>
    <s v="Lagos"/>
    <x v="3"/>
    <m/>
    <s v="0"/>
    <m/>
    <s v="0"/>
    <d v="2020-04-08T00:00:00"/>
    <m/>
    <s v="Unknown"/>
    <x v="17"/>
    <n v="1"/>
    <n v="1"/>
  </r>
  <r>
    <s v="Zola"/>
    <s v="New York City"/>
    <x v="5"/>
    <m/>
    <s v="0"/>
    <n v="0.2"/>
    <n v="0.2"/>
    <d v="2020-04-08T00:00:00"/>
    <m/>
    <s v="Series D"/>
    <x v="4"/>
    <n v="140"/>
    <n v="140"/>
  </r>
  <r>
    <s v="Toast"/>
    <s v="Boston"/>
    <x v="12"/>
    <n v="1300"/>
    <n v="1300"/>
    <n v="0.5"/>
    <n v="0.5"/>
    <d v="2020-04-07T00:00:00"/>
    <m/>
    <s v="Series F"/>
    <x v="4"/>
    <n v="902"/>
    <n v="902"/>
  </r>
  <r>
    <s v="ezCater"/>
    <s v="Boston"/>
    <x v="12"/>
    <n v="400"/>
    <n v="400"/>
    <n v="0.44"/>
    <n v="0.44"/>
    <d v="2020-04-07T00:00:00"/>
    <m/>
    <s v="Series D"/>
    <x v="4"/>
    <n v="319"/>
    <n v="319"/>
  </r>
  <r>
    <s v="Sage Therapeutics"/>
    <s v="Boston"/>
    <x v="13"/>
    <n v="340"/>
    <n v="340"/>
    <n v="0.53"/>
    <n v="0.53"/>
    <d v="2020-04-07T00:00:00"/>
    <m/>
    <s v="Post-IPO"/>
    <x v="4"/>
    <n v="438"/>
    <n v="438"/>
  </r>
  <r>
    <s v="Redfin"/>
    <s v="Seattle"/>
    <x v="11"/>
    <n v="236"/>
    <n v="236"/>
    <n v="7.0000000000000007E-2"/>
    <n v="7.0000000000000007E-2"/>
    <d v="2020-04-07T00:00:00"/>
    <m/>
    <s v="Post-IPO"/>
    <x v="4"/>
    <n v="319"/>
    <n v="319"/>
  </r>
  <r>
    <s v="Branch Metrics"/>
    <s v="SF Bay Area"/>
    <x v="7"/>
    <n v="100"/>
    <n v="100"/>
    <n v="0.2"/>
    <n v="0.2"/>
    <d v="2020-04-07T00:00:00"/>
    <m/>
    <s v="Series E"/>
    <x v="4"/>
    <n v="367"/>
    <n v="367"/>
  </r>
  <r>
    <s v="Newfront Insurance"/>
    <s v="SF Bay Area"/>
    <x v="3"/>
    <n v="94"/>
    <n v="94"/>
    <m/>
    <s v="0"/>
    <d v="2020-04-07T00:00:00"/>
    <m/>
    <s v="Unknown"/>
    <x v="4"/>
    <m/>
    <s v="0"/>
  </r>
  <r>
    <s v="Ibotta"/>
    <s v="Denver"/>
    <x v="5"/>
    <n v="87"/>
    <n v="87"/>
    <n v="0.15"/>
    <n v="0.15"/>
    <d v="2020-04-07T00:00:00"/>
    <m/>
    <s v="Series D"/>
    <x v="4"/>
    <n v="85"/>
    <n v="85"/>
  </r>
  <r>
    <s v="Virta Health"/>
    <s v="SF Bay Area"/>
    <x v="13"/>
    <n v="65"/>
    <n v="65"/>
    <m/>
    <s v="0"/>
    <d v="2020-04-07T00:00:00"/>
    <m/>
    <s v="Series C"/>
    <x v="4"/>
    <n v="175"/>
    <n v="175"/>
  </r>
  <r>
    <s v="Away"/>
    <s v="New York City"/>
    <x v="5"/>
    <n v="60"/>
    <n v="60"/>
    <n v="0.1"/>
    <n v="0.1"/>
    <d v="2020-04-07T00:00:00"/>
    <m/>
    <s v="Series D"/>
    <x v="4"/>
    <n v="181"/>
    <n v="181"/>
  </r>
  <r>
    <s v="MediaMath"/>
    <s v="New York City"/>
    <x v="7"/>
    <n v="53"/>
    <n v="53"/>
    <n v="0.08"/>
    <n v="0.08"/>
    <d v="2020-04-07T00:00:00"/>
    <m/>
    <s v="Private Equity"/>
    <x v="4"/>
    <n v="607"/>
    <n v="607"/>
  </r>
  <r>
    <s v="Group Nine Media"/>
    <s v="New York City"/>
    <x v="8"/>
    <n v="50"/>
    <n v="50"/>
    <n v="7.0000000000000007E-2"/>
    <n v="7.0000000000000007E-2"/>
    <d v="2020-04-07T00:00:00"/>
    <m/>
    <s v="Unknown"/>
    <x v="4"/>
    <n v="190"/>
    <n v="190"/>
  </r>
  <r>
    <s v="Payfactors"/>
    <s v="Boston"/>
    <x v="14"/>
    <n v="46"/>
    <n v="46"/>
    <m/>
    <s v="0"/>
    <d v="2020-04-07T00:00:00"/>
    <m/>
    <s v="Unknown"/>
    <x v="4"/>
    <m/>
    <s v="0"/>
  </r>
  <r>
    <s v="Nav"/>
    <s v="Salt Lake City"/>
    <x v="3"/>
    <n v="30"/>
    <n v="30"/>
    <m/>
    <s v="0"/>
    <d v="2020-04-07T00:00:00"/>
    <m/>
    <s v="Series C"/>
    <x v="4"/>
    <n v="99"/>
    <n v="99"/>
  </r>
  <r>
    <s v="AskNicely"/>
    <s v="Portland"/>
    <x v="10"/>
    <m/>
    <s v="0"/>
    <m/>
    <s v="0"/>
    <d v="2020-04-07T00:00:00"/>
    <m/>
    <s v="Series A"/>
    <x v="4"/>
    <n v="15"/>
    <n v="15"/>
  </r>
  <r>
    <s v="RainFocus"/>
    <s v="Salt Lake City"/>
    <x v="7"/>
    <m/>
    <s v="0"/>
    <m/>
    <s v="0"/>
    <d v="2020-04-07T00:00:00"/>
    <m/>
    <s v="Private Equity"/>
    <x v="4"/>
    <n v="41"/>
    <n v="41"/>
  </r>
  <r>
    <s v="Metromile"/>
    <s v="SF Bay Area"/>
    <x v="3"/>
    <n v="100"/>
    <n v="100"/>
    <n v="0.33"/>
    <n v="0.33"/>
    <d v="2020-04-06T00:00:00"/>
    <m/>
    <s v="Series E"/>
    <x v="4"/>
    <n v="293"/>
    <n v="293"/>
  </r>
  <r>
    <s v="Rock Content"/>
    <s v="Belo Horizonte"/>
    <x v="7"/>
    <n v="100"/>
    <n v="100"/>
    <n v="0.2"/>
    <n v="0.2"/>
    <d v="2020-04-06T00:00:00"/>
    <m/>
    <s v="Series A"/>
    <x v="5"/>
    <n v="0.7"/>
    <n v="0.7"/>
  </r>
  <r>
    <s v="BounceX"/>
    <s v="New York City"/>
    <x v="7"/>
    <n v="77"/>
    <n v="77"/>
    <n v="0.2"/>
    <n v="0.2"/>
    <d v="2020-04-06T00:00:00"/>
    <m/>
    <s v="Series B"/>
    <x v="4"/>
    <n v="75"/>
    <n v="75"/>
  </r>
  <r>
    <s v="C6 Bank"/>
    <s v="Sao Paulo"/>
    <x v="3"/>
    <n v="60"/>
    <n v="60"/>
    <n v="0.06"/>
    <n v="0.06"/>
    <d v="2020-04-06T00:00:00"/>
    <m/>
    <s v="Unknown"/>
    <x v="5"/>
    <m/>
    <s v="0"/>
  </r>
  <r>
    <s v="Wordstream"/>
    <s v="Boston"/>
    <x v="7"/>
    <n v="26"/>
    <n v="26"/>
    <n v="0.1"/>
    <n v="0.1"/>
    <d v="2020-04-06T00:00:00"/>
    <m/>
    <s v="Acquired"/>
    <x v="4"/>
    <n v="28"/>
    <n v="28"/>
  </r>
  <r>
    <s v="Cogito"/>
    <s v="Boston"/>
    <x v="10"/>
    <n v="24"/>
    <n v="24"/>
    <n v="0.14000000000000001"/>
    <n v="0.14000000000000001"/>
    <d v="2020-04-06T00:00:00"/>
    <m/>
    <s v="Series C"/>
    <x v="4"/>
    <n v="92"/>
    <n v="92"/>
  </r>
  <r>
    <s v="BusBud"/>
    <s v="Montreal"/>
    <x v="17"/>
    <n v="23"/>
    <n v="23"/>
    <n v="0.32"/>
    <n v="0.32"/>
    <d v="2020-04-06T00:00:00"/>
    <m/>
    <s v="Series B"/>
    <x v="12"/>
    <n v="21"/>
    <n v="21"/>
  </r>
  <r>
    <s v="Borrowell"/>
    <s v="Toronto"/>
    <x v="3"/>
    <n v="15"/>
    <n v="15"/>
    <n v="0.2"/>
    <n v="0.2"/>
    <d v="2020-04-06T00:00:00"/>
    <m/>
    <s v="Series B"/>
    <x v="12"/>
    <n v="72"/>
    <n v="72"/>
  </r>
  <r>
    <s v="PerkSpot"/>
    <s v="Chicago"/>
    <x v="14"/>
    <n v="10"/>
    <n v="10"/>
    <n v="0.1"/>
    <n v="0.1"/>
    <d v="2020-04-06T00:00:00"/>
    <m/>
    <s v="Private Equity"/>
    <x v="4"/>
    <n v="50"/>
    <n v="50"/>
  </r>
  <r>
    <s v="Bitfarms"/>
    <s v="Quebec"/>
    <x v="16"/>
    <m/>
    <s v="0"/>
    <m/>
    <s v="0"/>
    <d v="2020-04-06T00:00:00"/>
    <m/>
    <s v="Post-IPO"/>
    <x v="12"/>
    <n v="25"/>
    <n v="25"/>
  </r>
  <r>
    <s v="Hopper"/>
    <s v="Boston"/>
    <x v="24"/>
    <m/>
    <s v="0"/>
    <m/>
    <s v="0"/>
    <d v="2020-04-06T00:00:00"/>
    <m/>
    <s v="Series D"/>
    <x v="4"/>
    <n v="183"/>
    <n v="183"/>
  </r>
  <r>
    <s v="Mapbox"/>
    <s v="Washington D.C."/>
    <x v="21"/>
    <m/>
    <s v="0"/>
    <m/>
    <s v="0"/>
    <d v="2020-04-06T00:00:00"/>
    <m/>
    <s v="Series C"/>
    <x v="4"/>
    <n v="227"/>
    <n v="227"/>
  </r>
  <r>
    <s v="Astra"/>
    <s v="SF Bay Area"/>
    <x v="29"/>
    <n v="40"/>
    <n v="40"/>
    <n v="0.25"/>
    <n v="0.25"/>
    <d v="2020-04-05T00:00:00"/>
    <m/>
    <s v="Unknown"/>
    <x v="4"/>
    <n v="100"/>
    <n v="100"/>
  </r>
  <r>
    <s v="Iflix"/>
    <s v="Kuala Lumpur"/>
    <x v="2"/>
    <n v="50"/>
    <n v="50"/>
    <n v="0.12"/>
    <n v="0.12"/>
    <d v="2020-04-04T00:00:00"/>
    <m/>
    <s v="Unknown"/>
    <x v="39"/>
    <n v="348"/>
    <n v="348"/>
  </r>
  <r>
    <s v="Gympass"/>
    <s v="Sao Paulo"/>
    <x v="23"/>
    <n v="467"/>
    <n v="467"/>
    <n v="0.33"/>
    <n v="0.33"/>
    <d v="2020-04-03T00:00:00"/>
    <m/>
    <s v="Series D"/>
    <x v="5"/>
    <n v="300"/>
    <n v="300"/>
  </r>
  <r>
    <s v="Sojern"/>
    <s v="SF Bay Area"/>
    <x v="7"/>
    <n v="300"/>
    <n v="300"/>
    <n v="0.5"/>
    <n v="0.5"/>
    <d v="2020-04-03T00:00:00"/>
    <m/>
    <s v="Series D"/>
    <x v="4"/>
    <n v="162"/>
    <n v="162"/>
  </r>
  <r>
    <s v="MaxMilhas"/>
    <s v="Belo Horizonte"/>
    <x v="24"/>
    <n v="167"/>
    <n v="167"/>
    <n v="0.42"/>
    <n v="0.42"/>
    <d v="2020-04-03T00:00:00"/>
    <m/>
    <s v="Unknown"/>
    <x v="5"/>
    <m/>
    <s v="0"/>
  </r>
  <r>
    <s v="Minted"/>
    <s v="SF Bay Area"/>
    <x v="5"/>
    <n v="147"/>
    <n v="147"/>
    <n v="0.37"/>
    <n v="0.37"/>
    <d v="2020-04-03T00:00:00"/>
    <m/>
    <s v="Series E"/>
    <x v="4"/>
    <n v="297"/>
    <n v="297"/>
  </r>
  <r>
    <s v="Velodyne Lidar"/>
    <s v="SF Bay Area"/>
    <x v="17"/>
    <n v="140"/>
    <n v="140"/>
    <m/>
    <s v="0"/>
    <d v="2020-04-03T00:00:00"/>
    <m/>
    <s v="Unknown"/>
    <x v="4"/>
    <n v="225"/>
    <n v="225"/>
  </r>
  <r>
    <s v="Zoox"/>
    <s v="SF Bay Area"/>
    <x v="17"/>
    <n v="120"/>
    <n v="120"/>
    <m/>
    <s v="0"/>
    <d v="2020-04-03T00:00:00"/>
    <m/>
    <s v="Series B"/>
    <x v="4"/>
    <n v="955"/>
    <n v="955"/>
  </r>
  <r>
    <s v="Traveloka"/>
    <s v="Jakarta"/>
    <x v="24"/>
    <n v="100"/>
    <n v="100"/>
    <n v="0.1"/>
    <n v="0.1"/>
    <d v="2020-04-03T00:00:00"/>
    <m/>
    <s v="Unknown"/>
    <x v="10"/>
    <m/>
    <s v="0"/>
  </r>
  <r>
    <s v="Arrive Logistics"/>
    <s v="Austin"/>
    <x v="6"/>
    <n v="75"/>
    <n v="75"/>
    <n v="7.0000000000000007E-2"/>
    <n v="7.0000000000000007E-2"/>
    <d v="2020-04-03T00:00:00"/>
    <m/>
    <s v="Series B"/>
    <x v="4"/>
    <n v="35"/>
    <n v="35"/>
  </r>
  <r>
    <s v="Salsify"/>
    <s v="Boston"/>
    <x v="5"/>
    <n v="60"/>
    <n v="60"/>
    <n v="0.13"/>
    <n v="0.13"/>
    <d v="2020-04-03T00:00:00"/>
    <m/>
    <s v="Series D"/>
    <x v="4"/>
    <n v="97"/>
    <n v="97"/>
  </r>
  <r>
    <s v="Jetty"/>
    <s v="New York City"/>
    <x v="3"/>
    <n v="35"/>
    <n v="35"/>
    <n v="0.4"/>
    <n v="0.4"/>
    <d v="2020-04-03T00:00:00"/>
    <m/>
    <s v="Series B"/>
    <x v="4"/>
    <n v="40"/>
    <n v="40"/>
  </r>
  <r>
    <s v="D2iQ"/>
    <s v="SF Bay Area"/>
    <x v="9"/>
    <n v="34"/>
    <n v="34"/>
    <n v="0.13"/>
    <n v="0.13"/>
    <d v="2020-04-03T00:00:00"/>
    <m/>
    <s v="Series D"/>
    <x v="4"/>
    <n v="247"/>
    <n v="247"/>
  </r>
  <r>
    <s v="Bustle Digital Group"/>
    <s v="New York City"/>
    <x v="8"/>
    <n v="24"/>
    <n v="24"/>
    <n v="0.08"/>
    <n v="0.08"/>
    <d v="2020-04-03T00:00:00"/>
    <m/>
    <s v="Series E"/>
    <x v="4"/>
    <n v="80"/>
    <n v="80"/>
  </r>
  <r>
    <s v="Bustle Digital Group"/>
    <s v="New York City"/>
    <x v="8"/>
    <n v="19"/>
    <n v="19"/>
    <m/>
    <s v="0"/>
    <d v="2020-04-03T00:00:00"/>
    <m/>
    <s v="Series E"/>
    <x v="4"/>
    <n v="80"/>
    <n v="80"/>
  </r>
  <r>
    <s v="Opencare"/>
    <s v="Toronto"/>
    <x v="13"/>
    <n v="18"/>
    <n v="18"/>
    <n v="0.25"/>
    <n v="0.25"/>
    <d v="2020-04-03T00:00:00"/>
    <m/>
    <s v="Series A"/>
    <x v="12"/>
    <n v="24"/>
    <n v="24"/>
  </r>
  <r>
    <s v="Anagram"/>
    <s v="Los Angeles"/>
    <x v="13"/>
    <n v="17"/>
    <n v="17"/>
    <m/>
    <s v="0"/>
    <d v="2020-04-03T00:00:00"/>
    <m/>
    <s v="Series A"/>
    <x v="4"/>
    <n v="14"/>
    <n v="14"/>
  </r>
  <r>
    <s v="G/O Media Group"/>
    <s v="New York City"/>
    <x v="8"/>
    <n v="14"/>
    <n v="14"/>
    <n v="0.05"/>
    <n v="0.05"/>
    <d v="2020-04-03T00:00:00"/>
    <m/>
    <s v="Unknown"/>
    <x v="4"/>
    <m/>
    <s v="0"/>
  </r>
  <r>
    <s v="DSCO"/>
    <s v="Salt Lake City"/>
    <x v="5"/>
    <n v="12"/>
    <n v="12"/>
    <m/>
    <s v="0"/>
    <d v="2020-04-03T00:00:00"/>
    <m/>
    <s v="Series A"/>
    <x v="4"/>
    <n v="4"/>
    <n v="4"/>
  </r>
  <r>
    <s v="Tripbam"/>
    <s v="Dallas"/>
    <x v="24"/>
    <n v="10"/>
    <n v="10"/>
    <n v="0.25"/>
    <n v="0.25"/>
    <d v="2020-04-03T00:00:00"/>
    <m/>
    <s v="Unknown"/>
    <x v="4"/>
    <m/>
    <s v="0"/>
  </r>
  <r>
    <s v="Avantage Entertainment"/>
    <s v="Minneapolis"/>
    <x v="8"/>
    <n v="5"/>
    <n v="5"/>
    <n v="0.2"/>
    <n v="0.2"/>
    <d v="2020-04-03T00:00:00"/>
    <m/>
    <s v="Unknown"/>
    <x v="4"/>
    <m/>
    <s v="0"/>
  </r>
  <r>
    <s v="Alegion"/>
    <s v="Austin"/>
    <x v="21"/>
    <m/>
    <s v="0"/>
    <m/>
    <s v="0"/>
    <d v="2020-04-03T00:00:00"/>
    <m/>
    <s v="Series A"/>
    <x v="4"/>
    <n v="16"/>
    <n v="16"/>
  </r>
  <r>
    <s v="AllyO"/>
    <s v="SF Bay Area"/>
    <x v="14"/>
    <m/>
    <s v="0"/>
    <m/>
    <s v="0"/>
    <d v="2020-04-03T00:00:00"/>
    <m/>
    <s v="Series B"/>
    <x v="4"/>
    <n v="64"/>
    <n v="64"/>
  </r>
  <r>
    <s v="Mews"/>
    <s v="Prague"/>
    <x v="24"/>
    <m/>
    <s v="0"/>
    <m/>
    <s v="0"/>
    <d v="2020-04-03T00:00:00"/>
    <m/>
    <s v="Series B"/>
    <x v="56"/>
    <n v="41"/>
    <n v="41"/>
  </r>
  <r>
    <s v="PeopleGrove"/>
    <s v="SF Bay Area"/>
    <x v="14"/>
    <m/>
    <s v="0"/>
    <m/>
    <s v="0"/>
    <d v="2020-04-03T00:00:00"/>
    <m/>
    <s v="Series A"/>
    <x v="4"/>
    <n v="7"/>
    <n v="7"/>
  </r>
  <r>
    <s v="The Muse"/>
    <s v="New York City"/>
    <x v="28"/>
    <m/>
    <s v="0"/>
    <m/>
    <s v="0"/>
    <d v="2020-04-03T00:00:00"/>
    <m/>
    <s v="Series B"/>
    <x v="4"/>
    <n v="28"/>
    <n v="28"/>
  </r>
  <r>
    <s v="The Wing"/>
    <s v="New York City"/>
    <x v="11"/>
    <m/>
    <s v="0"/>
    <n v="0.5"/>
    <n v="0.5"/>
    <d v="2020-04-03T00:00:00"/>
    <m/>
    <s v="Series C"/>
    <x v="4"/>
    <n v="117"/>
    <n v="117"/>
  </r>
  <r>
    <s v="MindBody"/>
    <s v="San Luis Obispo"/>
    <x v="23"/>
    <n v="700"/>
    <n v="700"/>
    <n v="0.35"/>
    <n v="0.35"/>
    <d v="2020-04-02T00:00:00"/>
    <m/>
    <s v="Post-IPO"/>
    <x v="4"/>
    <n v="114"/>
    <n v="114"/>
  </r>
  <r>
    <s v="Katerra"/>
    <s v="SF Bay Area"/>
    <x v="20"/>
    <n v="240"/>
    <n v="240"/>
    <n v="0.03"/>
    <n v="0.03"/>
    <d v="2020-04-02T00:00:00"/>
    <m/>
    <s v="Series D"/>
    <x v="4"/>
    <n v="1200"/>
    <n v="1200"/>
  </r>
  <r>
    <s v="Ritual"/>
    <s v="Toronto"/>
    <x v="12"/>
    <n v="196"/>
    <n v="196"/>
    <n v="0.54"/>
    <n v="0.54"/>
    <d v="2020-04-02T00:00:00"/>
    <m/>
    <s v="Series C"/>
    <x v="12"/>
    <n v="112"/>
    <n v="112"/>
  </r>
  <r>
    <s v="ClassPass"/>
    <s v="New York City"/>
    <x v="23"/>
    <n v="154"/>
    <n v="154"/>
    <n v="0.22"/>
    <n v="0.22"/>
    <d v="2020-04-02T00:00:00"/>
    <m/>
    <s v="Series E"/>
    <x v="4"/>
    <n v="549"/>
    <n v="549"/>
  </r>
  <r>
    <s v="eGym"/>
    <s v="Munich"/>
    <x v="23"/>
    <n v="100"/>
    <n v="100"/>
    <n v="0.25"/>
    <n v="0.25"/>
    <d v="2020-04-02T00:00:00"/>
    <m/>
    <s v="Series D"/>
    <x v="16"/>
    <n v="109"/>
    <n v="109"/>
  </r>
  <r>
    <s v="Voi"/>
    <s v="Stockholm"/>
    <x v="17"/>
    <n v="100"/>
    <n v="100"/>
    <m/>
    <s v="0"/>
    <d v="2020-04-02T00:00:00"/>
    <m/>
    <s v="Series B"/>
    <x v="21"/>
    <n v="167"/>
    <n v="167"/>
  </r>
  <r>
    <s v="Industrious"/>
    <s v="New York City"/>
    <x v="11"/>
    <n v="90"/>
    <n v="90"/>
    <n v="0.2"/>
    <n v="0.2"/>
    <d v="2020-04-02T00:00:00"/>
    <m/>
    <s v="Series D"/>
    <x v="4"/>
    <n v="222"/>
    <n v="222"/>
  </r>
  <r>
    <s v="1stdibs"/>
    <s v="New York City"/>
    <x v="5"/>
    <n v="70"/>
    <n v="70"/>
    <n v="0.17"/>
    <n v="0.17"/>
    <d v="2020-04-02T00:00:00"/>
    <m/>
    <s v="Series D"/>
    <x v="4"/>
    <n v="253"/>
    <n v="253"/>
  </r>
  <r>
    <s v="ThirdLove"/>
    <s v="SF Bay Area"/>
    <x v="5"/>
    <n v="65"/>
    <n v="65"/>
    <n v="0.3"/>
    <n v="0.3"/>
    <d v="2020-04-02T00:00:00"/>
    <m/>
    <s v="Series B"/>
    <x v="4"/>
    <n v="68"/>
    <n v="68"/>
  </r>
  <r>
    <s v="Latch"/>
    <s v="New York City"/>
    <x v="19"/>
    <n v="60"/>
    <n v="60"/>
    <m/>
    <s v="0"/>
    <d v="2020-04-02T00:00:00"/>
    <m/>
    <s v="Series B"/>
    <x v="4"/>
    <n v="152"/>
    <n v="152"/>
  </r>
  <r>
    <s v="The Predictive Index"/>
    <s v="Boston"/>
    <x v="14"/>
    <n v="59"/>
    <n v="59"/>
    <n v="0.25"/>
    <n v="0.25"/>
    <d v="2020-04-02T00:00:00"/>
    <m/>
    <s v="Acquired"/>
    <x v="4"/>
    <n v="65"/>
    <n v="65"/>
  </r>
  <r>
    <s v="Shuttl"/>
    <s v="New Delhi"/>
    <x v="17"/>
    <n v="40"/>
    <n v="40"/>
    <m/>
    <s v="0"/>
    <d v="2020-04-02T00:00:00"/>
    <m/>
    <s v="Series C"/>
    <x v="0"/>
    <n v="122"/>
    <n v="122"/>
  </r>
  <r>
    <s v="Jobcase"/>
    <s v="Boston"/>
    <x v="28"/>
    <n v="39"/>
    <n v="39"/>
    <n v="0.2"/>
    <n v="0.2"/>
    <d v="2020-04-02T00:00:00"/>
    <m/>
    <s v="Private Equity"/>
    <x v="4"/>
    <n v="118"/>
    <n v="118"/>
  </r>
  <r>
    <s v="Copper"/>
    <s v="SF Bay Area"/>
    <x v="7"/>
    <n v="35"/>
    <n v="35"/>
    <m/>
    <s v="0"/>
    <d v="2020-04-02T00:00:00"/>
    <m/>
    <s v="Series C"/>
    <x v="4"/>
    <n v="102"/>
    <n v="102"/>
  </r>
  <r>
    <s v="Dynamic Signal"/>
    <s v="SF Bay Area"/>
    <x v="14"/>
    <n v="35"/>
    <n v="35"/>
    <n v="0.19"/>
    <n v="0.19"/>
    <d v="2020-04-02T00:00:00"/>
    <m/>
    <s v="Series E"/>
    <x v="4"/>
    <n v="114"/>
    <n v="114"/>
  </r>
  <r>
    <s v="FiscalNote"/>
    <s v="Washington D.C."/>
    <x v="8"/>
    <n v="30"/>
    <n v="30"/>
    <m/>
    <s v="0"/>
    <d v="2020-04-02T00:00:00"/>
    <m/>
    <s v="Series D"/>
    <x v="4"/>
    <n v="50"/>
    <n v="50"/>
  </r>
  <r>
    <s v="Sauce Labs"/>
    <s v="SF Bay Area"/>
    <x v="9"/>
    <n v="30"/>
    <n v="30"/>
    <n v="0.15"/>
    <n v="0.15"/>
    <d v="2020-04-02T00:00:00"/>
    <m/>
    <s v="Unknown"/>
    <x v="4"/>
    <n v="151"/>
    <n v="151"/>
  </r>
  <r>
    <s v="Humu"/>
    <s v="SF Bay Area"/>
    <x v="14"/>
    <n v="26"/>
    <n v="26"/>
    <m/>
    <s v="0"/>
    <d v="2020-04-02T00:00:00"/>
    <m/>
    <s v="Series B"/>
    <x v="4"/>
    <n v="40"/>
    <n v="40"/>
  </r>
  <r>
    <s v="TripleLift"/>
    <s v="New York City"/>
    <x v="7"/>
    <n v="23"/>
    <n v="23"/>
    <n v="7.0000000000000007E-2"/>
    <n v="7.0000000000000007E-2"/>
    <d v="2020-04-02T00:00:00"/>
    <m/>
    <s v="Series B"/>
    <x v="4"/>
    <n v="16"/>
    <n v="16"/>
  </r>
  <r>
    <s v="Coding Dojo"/>
    <s v="Seattle"/>
    <x v="15"/>
    <n v="7"/>
    <n v="7"/>
    <n v="7.0000000000000007E-2"/>
    <n v="7.0000000000000007E-2"/>
    <d v="2020-04-02T00:00:00"/>
    <m/>
    <s v="Unknown"/>
    <x v="4"/>
    <n v="2"/>
    <n v="2"/>
  </r>
  <r>
    <s v="Instamojo"/>
    <s v="Bengaluru"/>
    <x v="3"/>
    <n v="6"/>
    <n v="6"/>
    <n v="0.06"/>
    <n v="0.06"/>
    <d v="2020-04-02T00:00:00"/>
    <m/>
    <s v="Unknown"/>
    <x v="0"/>
    <n v="8"/>
    <n v="8"/>
  </r>
  <r>
    <s v="Synergysuite"/>
    <s v="Salt Lake City"/>
    <x v="12"/>
    <n v="5"/>
    <n v="5"/>
    <n v="7.0000000000000007E-2"/>
    <n v="7.0000000000000007E-2"/>
    <d v="2020-04-02T00:00:00"/>
    <m/>
    <s v="Series A"/>
    <x v="4"/>
    <n v="6"/>
    <n v="6"/>
  </r>
  <r>
    <s v="Atlanta Tech Village"/>
    <s v="Atlanta"/>
    <x v="11"/>
    <m/>
    <s v="0"/>
    <n v="0.5"/>
    <n v="0.5"/>
    <d v="2020-04-02T00:00:00"/>
    <m/>
    <s v="Unknown"/>
    <x v="4"/>
    <m/>
    <s v="0"/>
  </r>
  <r>
    <s v="Capillary"/>
    <s v="Bengaluru"/>
    <x v="5"/>
    <m/>
    <s v="0"/>
    <m/>
    <s v="0"/>
    <d v="2020-04-02T00:00:00"/>
    <m/>
    <s v="Private Equity"/>
    <x v="0"/>
    <n v="102"/>
    <n v="102"/>
  </r>
  <r>
    <s v="Modsy"/>
    <s v="SF Bay Area"/>
    <x v="5"/>
    <m/>
    <s v="0"/>
    <m/>
    <s v="0"/>
    <d v="2020-04-02T00:00:00"/>
    <m/>
    <s v="Series C"/>
    <x v="4"/>
    <n v="70"/>
    <n v="70"/>
  </r>
  <r>
    <s v="The Modist"/>
    <s v="Dubai"/>
    <x v="5"/>
    <m/>
    <s v="0"/>
    <n v="1"/>
    <n v="1"/>
    <d v="2020-04-02T00:00:00"/>
    <m/>
    <s v="Unknown"/>
    <x v="47"/>
    <m/>
    <s v="0"/>
  </r>
  <r>
    <s v="Wonder"/>
    <s v="New York City"/>
    <x v="0"/>
    <m/>
    <s v="0"/>
    <m/>
    <s v="0"/>
    <d v="2020-04-02T00:00:00"/>
    <m/>
    <s v="Unknown"/>
    <x v="4"/>
    <m/>
    <s v="0"/>
  </r>
  <r>
    <s v="Booksy"/>
    <s v="SF Bay Area"/>
    <x v="2"/>
    <n v="200"/>
    <n v="200"/>
    <m/>
    <s v="0"/>
    <d v="2020-04-01T00:00:00"/>
    <m/>
    <s v="Series B"/>
    <x v="4"/>
    <n v="48"/>
    <n v="48"/>
  </r>
  <r>
    <s v="Flymya"/>
    <s v="Yangon"/>
    <x v="24"/>
    <n v="200"/>
    <n v="200"/>
    <n v="0.33"/>
    <n v="0.33"/>
    <d v="2020-04-01T00:00:00"/>
    <m/>
    <s v="Unknown"/>
    <x v="57"/>
    <m/>
    <s v="0"/>
  </r>
  <r>
    <s v="PatientPop"/>
    <s v="Los Angeles"/>
    <x v="13"/>
    <n v="100"/>
    <n v="100"/>
    <n v="0.2"/>
    <n v="0.2"/>
    <d v="2020-04-01T00:00:00"/>
    <m/>
    <s v="Series B"/>
    <x v="4"/>
    <n v="75"/>
    <n v="75"/>
  </r>
  <r>
    <s v="Showpad"/>
    <s v="Chicago"/>
    <x v="7"/>
    <n v="52"/>
    <n v="52"/>
    <n v="0.12"/>
    <n v="0.12"/>
    <d v="2020-04-01T00:00:00"/>
    <m/>
    <s v="Series D"/>
    <x v="4"/>
    <n v="159"/>
    <n v="159"/>
  </r>
  <r>
    <s v="Highsnobiety"/>
    <s v="Berlin"/>
    <x v="8"/>
    <n v="51"/>
    <n v="51"/>
    <n v="0.25"/>
    <n v="0.25"/>
    <d v="2020-04-01T00:00:00"/>
    <m/>
    <s v="Series A"/>
    <x v="16"/>
    <n v="8.5"/>
    <n v="8.5"/>
  </r>
  <r>
    <s v="Earnin"/>
    <s v="SF Bay Area"/>
    <x v="3"/>
    <n v="50"/>
    <n v="50"/>
    <n v="0.2"/>
    <n v="0.2"/>
    <d v="2020-04-01T00:00:00"/>
    <m/>
    <s v="Series C"/>
    <x v="4"/>
    <n v="190"/>
    <n v="190"/>
  </r>
  <r>
    <s v="Wonolo"/>
    <s v="SF Bay Area"/>
    <x v="28"/>
    <n v="46"/>
    <n v="46"/>
    <n v="0.13"/>
    <n v="0.13"/>
    <d v="2020-04-01T00:00:00"/>
    <m/>
    <s v="Series C"/>
    <x v="4"/>
    <n v="52"/>
    <n v="52"/>
  </r>
  <r>
    <s v="Acko"/>
    <s v="Mumbai"/>
    <x v="3"/>
    <n v="45"/>
    <n v="45"/>
    <n v="0.09"/>
    <n v="0.09"/>
    <d v="2020-04-01T00:00:00"/>
    <m/>
    <s v="Unknown"/>
    <x v="0"/>
    <n v="143"/>
    <n v="143"/>
  </r>
  <r>
    <s v="Moovel"/>
    <s v="Portland"/>
    <x v="17"/>
    <n v="28"/>
    <n v="28"/>
    <n v="0.37"/>
    <n v="0.37"/>
    <d v="2020-04-01T00:00:00"/>
    <m/>
    <s v="Unknown"/>
    <x v="4"/>
    <m/>
    <s v="0"/>
  </r>
  <r>
    <s v="Aqua Security"/>
    <s v="Tel Aviv"/>
    <x v="19"/>
    <n v="24"/>
    <n v="24"/>
    <n v="0.09"/>
    <n v="0.09"/>
    <d v="2020-04-01T00:00:00"/>
    <m/>
    <s v="Series C"/>
    <x v="2"/>
    <n v="100"/>
    <n v="100"/>
  </r>
  <r>
    <s v="Crayon"/>
    <s v="Boston"/>
    <x v="7"/>
    <n v="20"/>
    <n v="20"/>
    <n v="0.2"/>
    <n v="0.2"/>
    <d v="2020-04-01T00:00:00"/>
    <m/>
    <s v="Series A"/>
    <x v="4"/>
    <n v="16"/>
    <n v="16"/>
  </r>
  <r>
    <s v="Pana"/>
    <s v="Denver"/>
    <x v="24"/>
    <n v="18"/>
    <n v="18"/>
    <m/>
    <s v="0"/>
    <d v="2020-04-01T00:00:00"/>
    <m/>
    <s v="Series A"/>
    <x v="4"/>
    <n v="11"/>
    <n v="11"/>
  </r>
  <r>
    <s v="Sensibill"/>
    <s v="Toronto"/>
    <x v="3"/>
    <n v="17"/>
    <n v="17"/>
    <n v="0.2"/>
    <n v="0.2"/>
    <d v="2020-04-01T00:00:00"/>
    <m/>
    <s v="Series B"/>
    <x v="12"/>
    <n v="50"/>
    <n v="50"/>
  </r>
  <r>
    <s v="Usermind"/>
    <s v="Seattle"/>
    <x v="7"/>
    <n v="15"/>
    <n v="15"/>
    <n v="0.25"/>
    <n v="0.25"/>
    <d v="2020-04-01T00:00:00"/>
    <m/>
    <s v="Series C"/>
    <x v="4"/>
    <n v="46"/>
    <n v="46"/>
  </r>
  <r>
    <s v="Incredible Health"/>
    <s v="SF Bay Area"/>
    <x v="13"/>
    <n v="9"/>
    <n v="9"/>
    <n v="0.4"/>
    <n v="0.4"/>
    <d v="2020-04-01T00:00:00"/>
    <m/>
    <s v="Series A"/>
    <x v="4"/>
    <n v="15"/>
    <n v="15"/>
  </r>
  <r>
    <s v="Currency"/>
    <s v="Los Angeles"/>
    <x v="3"/>
    <m/>
    <s v="0"/>
    <m/>
    <s v="0"/>
    <d v="2020-04-01T00:00:00"/>
    <m/>
    <s v="Unknown"/>
    <x v="4"/>
    <m/>
    <s v="0"/>
  </r>
  <r>
    <s v="GOAT Group"/>
    <s v="Los Angeles"/>
    <x v="5"/>
    <m/>
    <s v="0"/>
    <m/>
    <s v="0"/>
    <d v="2020-04-01T00:00:00"/>
    <m/>
    <s v="Series D"/>
    <x v="4"/>
    <n v="197"/>
    <n v="197"/>
  </r>
  <r>
    <s v="Le Tote"/>
    <s v="SF Bay Area"/>
    <x v="5"/>
    <m/>
    <s v="0"/>
    <n v="0.5"/>
    <n v="0.5"/>
    <d v="2020-04-01T00:00:00"/>
    <m/>
    <s v="Series C"/>
    <x v="4"/>
    <n v="62"/>
    <n v="62"/>
  </r>
  <r>
    <s v="Levelset"/>
    <s v="New Orleans"/>
    <x v="20"/>
    <m/>
    <s v="0"/>
    <m/>
    <s v="0"/>
    <d v="2020-04-01T00:00:00"/>
    <m/>
    <s v="Series C"/>
    <x v="4"/>
    <n v="46"/>
    <n v="46"/>
  </r>
  <r>
    <s v="Pebblepost"/>
    <s v="New York City"/>
    <x v="7"/>
    <m/>
    <s v="0"/>
    <n v="0.6"/>
    <n v="0.6"/>
    <d v="2020-04-01T00:00:00"/>
    <m/>
    <s v="Series C"/>
    <x v="4"/>
    <n v="81"/>
    <n v="81"/>
  </r>
  <r>
    <s v="WhyHotel"/>
    <s v="Washington D.C."/>
    <x v="24"/>
    <m/>
    <s v="0"/>
    <n v="0.5"/>
    <n v="0.5"/>
    <d v="2020-04-01T00:00:00"/>
    <m/>
    <s v="Series B"/>
    <x v="4"/>
    <n v="33"/>
    <n v="33"/>
  </r>
  <r>
    <s v="KeepTruckin"/>
    <s v="SF Bay Area"/>
    <x v="6"/>
    <n v="349"/>
    <n v="349"/>
    <n v="0.18"/>
    <n v="0.18"/>
    <d v="2020-03-31T00:00:00"/>
    <m/>
    <s v="Series D"/>
    <x v="4"/>
    <n v="227"/>
    <n v="227"/>
  </r>
  <r>
    <s v="AdRoll"/>
    <s v="Salt Lake City"/>
    <x v="7"/>
    <n v="210"/>
    <n v="210"/>
    <n v="0.3"/>
    <n v="0.3"/>
    <d v="2020-03-31T00:00:00"/>
    <m/>
    <s v="Series C"/>
    <x v="4"/>
    <n v="89"/>
    <n v="89"/>
  </r>
  <r>
    <s v="Rover"/>
    <s v="Seattle"/>
    <x v="2"/>
    <n v="194"/>
    <n v="194"/>
    <n v="0.41"/>
    <n v="0.41"/>
    <d v="2020-03-31T00:00:00"/>
    <m/>
    <s v="Series G"/>
    <x v="4"/>
    <n v="310"/>
    <n v="310"/>
  </r>
  <r>
    <s v="Turo"/>
    <s v="SF Bay Area"/>
    <x v="17"/>
    <n v="108"/>
    <n v="108"/>
    <n v="0.3"/>
    <n v="0.3"/>
    <d v="2020-03-31T00:00:00"/>
    <m/>
    <s v="Series E"/>
    <x v="4"/>
    <n v="467"/>
    <n v="467"/>
  </r>
  <r>
    <s v="uShip"/>
    <s v="Austin"/>
    <x v="6"/>
    <n v="65"/>
    <n v="65"/>
    <n v="0.37"/>
    <n v="0.37"/>
    <d v="2020-03-31T00:00:00"/>
    <m/>
    <s v="Series D"/>
    <x v="4"/>
    <n v="69"/>
    <n v="69"/>
  </r>
  <r>
    <s v="SkySlope"/>
    <s v="Sacramento"/>
    <x v="11"/>
    <n v="50"/>
    <n v="50"/>
    <n v="0.25"/>
    <n v="0.25"/>
    <d v="2020-03-31T00:00:00"/>
    <m/>
    <s v="Acquired"/>
    <x v="4"/>
    <m/>
    <s v="0"/>
  </r>
  <r>
    <s v="Siteimprove"/>
    <s v="Minneapolis"/>
    <x v="7"/>
    <n v="40"/>
    <n v="40"/>
    <m/>
    <s v="0"/>
    <d v="2020-03-31T00:00:00"/>
    <m/>
    <s v="Unknown"/>
    <x v="4"/>
    <n v="55"/>
    <n v="55"/>
  </r>
  <r>
    <s v="AngelList"/>
    <s v="SF Bay Area"/>
    <x v="28"/>
    <n v="20"/>
    <n v="20"/>
    <m/>
    <s v="0"/>
    <d v="2020-03-31T00:00:00"/>
    <m/>
    <s v="Series B"/>
    <x v="4"/>
    <n v="26"/>
    <n v="26"/>
  </r>
  <r>
    <s v="Zenoti"/>
    <s v="Seattle"/>
    <x v="23"/>
    <n v="17"/>
    <n v="17"/>
    <n v="0.04"/>
    <n v="0.04"/>
    <d v="2020-03-31T00:00:00"/>
    <m/>
    <s v="Series C"/>
    <x v="4"/>
    <n v="91"/>
    <n v="91"/>
  </r>
  <r>
    <s v="DialSource"/>
    <s v="Sacramento"/>
    <x v="7"/>
    <n v="5"/>
    <n v="5"/>
    <n v="0.14000000000000001"/>
    <n v="0.14000000000000001"/>
    <d v="2020-03-31T00:00:00"/>
    <m/>
    <s v="Series B"/>
    <x v="4"/>
    <n v="26"/>
    <n v="26"/>
  </r>
  <r>
    <s v="Adara"/>
    <s v="SF Bay Area"/>
    <x v="24"/>
    <m/>
    <s v="0"/>
    <m/>
    <s v="0"/>
    <d v="2020-03-31T00:00:00"/>
    <m/>
    <s v="Series C"/>
    <x v="4"/>
    <n v="67"/>
    <n v="67"/>
  </r>
  <r>
    <s v="Claravine"/>
    <s v="Salt Lake City"/>
    <x v="7"/>
    <m/>
    <s v="0"/>
    <m/>
    <s v="0"/>
    <d v="2020-03-31T00:00:00"/>
    <m/>
    <s v="Seed"/>
    <x v="4"/>
    <n v="4"/>
    <n v="4"/>
  </r>
  <r>
    <s v="Domio"/>
    <s v="New York City"/>
    <x v="24"/>
    <m/>
    <s v="0"/>
    <n v="0.3"/>
    <n v="0.3"/>
    <d v="2020-03-31T00:00:00"/>
    <m/>
    <s v="Series B"/>
    <x v="4"/>
    <n v="116"/>
    <n v="116"/>
  </r>
  <r>
    <s v="Kazoo"/>
    <s v="Austin"/>
    <x v="14"/>
    <m/>
    <s v="0"/>
    <n v="0.35"/>
    <n v="0.35"/>
    <d v="2020-03-31T00:00:00"/>
    <m/>
    <s v="Series A"/>
    <x v="4"/>
    <n v="8"/>
    <n v="8"/>
  </r>
  <r>
    <s v="Snap Finance"/>
    <s v="Salt Lake City"/>
    <x v="3"/>
    <m/>
    <s v="0"/>
    <m/>
    <s v="0"/>
    <d v="2020-03-31T00:00:00"/>
    <m/>
    <s v="Unknown"/>
    <x v="4"/>
    <m/>
    <s v="0"/>
  </r>
  <r>
    <s v="Zerto"/>
    <s v="Boston"/>
    <x v="9"/>
    <m/>
    <s v="0"/>
    <m/>
    <s v="0"/>
    <d v="2020-03-31T00:00:00"/>
    <m/>
    <s v="Series E"/>
    <x v="4"/>
    <n v="130"/>
    <n v="130"/>
  </r>
  <r>
    <s v="Thumbtack"/>
    <s v="SF Bay Area"/>
    <x v="2"/>
    <n v="250"/>
    <n v="250"/>
    <n v="0.3"/>
    <n v="0.3"/>
    <d v="2020-03-30T00:00:00"/>
    <m/>
    <s v="Series F"/>
    <x v="4"/>
    <n v="423"/>
    <n v="423"/>
  </r>
  <r>
    <s v="RigUp"/>
    <s v="Austin"/>
    <x v="25"/>
    <n v="120"/>
    <n v="120"/>
    <n v="0.25"/>
    <n v="0.25"/>
    <d v="2020-03-30T00:00:00"/>
    <m/>
    <s v="Series D"/>
    <x v="4"/>
    <n v="423"/>
    <n v="423"/>
  </r>
  <r>
    <s v="FabHotels"/>
    <s v="New Delhi"/>
    <x v="24"/>
    <n v="80"/>
    <n v="80"/>
    <n v="0.2"/>
    <n v="0.2"/>
    <d v="2020-03-30T00:00:00"/>
    <m/>
    <s v="Series B"/>
    <x v="0"/>
    <n v="48"/>
    <n v="48"/>
  </r>
  <r>
    <s v="Hibob"/>
    <s v="Tel Aviv"/>
    <x v="14"/>
    <n v="70"/>
    <n v="70"/>
    <n v="0.3"/>
    <n v="0.3"/>
    <d v="2020-03-30T00:00:00"/>
    <m/>
    <s v="Series A"/>
    <x v="2"/>
    <n v="45"/>
    <n v="45"/>
  </r>
  <r>
    <s v="PeerStreet"/>
    <s v="Los Angeles"/>
    <x v="3"/>
    <n v="51"/>
    <n v="51"/>
    <n v="0.3"/>
    <n v="0.3"/>
    <d v="2020-03-30T00:00:00"/>
    <m/>
    <s v="Series C"/>
    <x v="4"/>
    <n v="110"/>
    <n v="110"/>
  </r>
  <r>
    <s v="Maven"/>
    <s v="Seattle"/>
    <x v="8"/>
    <n v="31"/>
    <n v="31"/>
    <n v="0.09"/>
    <n v="0.09"/>
    <d v="2020-03-30T00:00:00"/>
    <m/>
    <s v="Post-IPO"/>
    <x v="4"/>
    <n v="77"/>
    <n v="77"/>
  </r>
  <r>
    <s v="Blume Global"/>
    <s v="SF Bay Area"/>
    <x v="6"/>
    <n v="30"/>
    <n v="30"/>
    <n v="0.1"/>
    <n v="0.1"/>
    <d v="2020-03-30T00:00:00"/>
    <m/>
    <s v="Unknown"/>
    <x v="4"/>
    <m/>
    <s v="0"/>
  </r>
  <r>
    <s v="Catalant"/>
    <s v="Boston"/>
    <x v="0"/>
    <n v="30"/>
    <n v="30"/>
    <m/>
    <s v="0"/>
    <d v="2020-03-30T00:00:00"/>
    <m/>
    <s v="Series E"/>
    <x v="4"/>
    <n v="110"/>
    <n v="110"/>
  </r>
  <r>
    <s v="Starship Technologies"/>
    <s v="Tallinn"/>
    <x v="17"/>
    <n v="30"/>
    <n v="30"/>
    <m/>
    <s v="0"/>
    <d v="2020-03-30T00:00:00"/>
    <m/>
    <s v="Series A"/>
    <x v="11"/>
    <n v="82"/>
    <n v="82"/>
  </r>
  <r>
    <s v="Loftsmart"/>
    <s v="New York City"/>
    <x v="11"/>
    <n v="25"/>
    <n v="25"/>
    <n v="0.75"/>
    <n v="0.75"/>
    <d v="2020-03-30T00:00:00"/>
    <m/>
    <s v="Series A"/>
    <x v="4"/>
    <n v="18"/>
    <n v="18"/>
  </r>
  <r>
    <s v="Caliva"/>
    <s v="SF Bay Area"/>
    <x v="5"/>
    <n v="20"/>
    <n v="20"/>
    <m/>
    <s v="0"/>
    <d v="2020-03-30T00:00:00"/>
    <m/>
    <s v="Series A"/>
    <x v="4"/>
    <n v="75"/>
    <n v="75"/>
  </r>
  <r>
    <s v="Iris Nova"/>
    <s v="New York City"/>
    <x v="12"/>
    <n v="9"/>
    <n v="9"/>
    <n v="0.5"/>
    <n v="0.5"/>
    <d v="2020-03-30T00:00:00"/>
    <m/>
    <s v="Seed"/>
    <x v="4"/>
    <n v="15"/>
    <n v="15"/>
  </r>
  <r>
    <s v="Cuyana"/>
    <s v="SF Bay Area"/>
    <x v="5"/>
    <m/>
    <s v="0"/>
    <m/>
    <s v="0"/>
    <d v="2020-03-30T00:00:00"/>
    <m/>
    <s v="Series C"/>
    <x v="4"/>
    <n v="31"/>
    <n v="31"/>
  </r>
  <r>
    <s v="ZipRecruiter"/>
    <s v="Los Angeles"/>
    <x v="28"/>
    <n v="400"/>
    <n v="400"/>
    <n v="0.39"/>
    <n v="0.39"/>
    <d v="2020-03-29T00:00:00"/>
    <m/>
    <s v="Series B"/>
    <x v="4"/>
    <n v="219"/>
    <n v="219"/>
  </r>
  <r>
    <s v="Amplero"/>
    <s v="Seattle"/>
    <x v="7"/>
    <n v="17"/>
    <n v="17"/>
    <n v="1"/>
    <n v="1"/>
    <d v="2020-03-29T00:00:00"/>
    <m/>
    <s v="Series B"/>
    <x v="4"/>
    <n v="25"/>
    <n v="25"/>
  </r>
  <r>
    <s v="Polarr"/>
    <s v="SF Bay Area"/>
    <x v="2"/>
    <n v="10"/>
    <n v="10"/>
    <m/>
    <s v="0"/>
    <d v="2020-03-29T00:00:00"/>
    <m/>
    <s v="Series A"/>
    <x v="4"/>
    <n v="13"/>
    <n v="13"/>
  </r>
  <r>
    <s v="TravelTriangle"/>
    <s v="Gurugram"/>
    <x v="24"/>
    <n v="250"/>
    <n v="250"/>
    <n v="0.5"/>
    <n v="0.5"/>
    <d v="2020-03-28T00:00:00"/>
    <m/>
    <s v="Series D"/>
    <x v="0"/>
    <n v="47"/>
    <n v="47"/>
  </r>
  <r>
    <s v="WeWork"/>
    <s v="New York City"/>
    <x v="11"/>
    <n v="250"/>
    <n v="250"/>
    <m/>
    <s v="0"/>
    <d v="2020-03-28T00:00:00"/>
    <m/>
    <s v="Series H"/>
    <x v="4"/>
    <n v="2250"/>
    <n v="2250"/>
  </r>
  <r>
    <s v="Rent the Runway"/>
    <s v="New York City"/>
    <x v="5"/>
    <m/>
    <s v="0"/>
    <m/>
    <s v="0"/>
    <d v="2020-03-28T00:00:00"/>
    <m/>
    <s v="Series F"/>
    <x v="4"/>
    <n v="541"/>
    <n v="541"/>
  </r>
  <r>
    <s v="OneWeb"/>
    <s v="London"/>
    <x v="29"/>
    <n v="451"/>
    <n v="451"/>
    <n v="0.85"/>
    <n v="0.85"/>
    <d v="2020-03-27T00:00:00"/>
    <m/>
    <s v="Unknown"/>
    <x v="9"/>
    <n v="3000"/>
    <n v="3000"/>
  </r>
  <r>
    <s v="Bird"/>
    <s v="Los Angeles"/>
    <x v="17"/>
    <n v="406"/>
    <n v="406"/>
    <n v="0.3"/>
    <n v="0.3"/>
    <d v="2020-03-27T00:00:00"/>
    <m/>
    <s v="Series D"/>
    <x v="4"/>
    <n v="623"/>
    <n v="623"/>
  </r>
  <r>
    <s v="HOOQ"/>
    <s v="Singapore"/>
    <x v="2"/>
    <n v="250"/>
    <n v="250"/>
    <n v="1"/>
    <n v="1"/>
    <d v="2020-03-27T00:00:00"/>
    <m/>
    <s v="Unknown"/>
    <x v="8"/>
    <n v="95"/>
    <n v="95"/>
  </r>
  <r>
    <s v="Everlane"/>
    <s v="SF Bay Area"/>
    <x v="5"/>
    <n v="227"/>
    <n v="227"/>
    <m/>
    <s v="0"/>
    <d v="2020-03-27T00:00:00"/>
    <m/>
    <s v="Unknown"/>
    <x v="4"/>
    <n v="18"/>
    <n v="18"/>
  </r>
  <r>
    <s v="DataRobot"/>
    <s v="Boston"/>
    <x v="21"/>
    <n v="200"/>
    <n v="200"/>
    <m/>
    <s v="0"/>
    <d v="2020-03-27T00:00:00"/>
    <m/>
    <s v="Series E"/>
    <x v="4"/>
    <n v="430"/>
    <n v="430"/>
  </r>
  <r>
    <s v="Restaurant365"/>
    <s v="Los Angeles"/>
    <x v="12"/>
    <n v="175"/>
    <n v="175"/>
    <m/>
    <s v="0"/>
    <d v="2020-03-27T00:00:00"/>
    <m/>
    <s v="Series C"/>
    <x v="4"/>
    <n v="127"/>
    <n v="127"/>
  </r>
  <r>
    <s v="Blueground"/>
    <s v="New York City"/>
    <x v="11"/>
    <n v="130"/>
    <n v="130"/>
    <n v="0.25"/>
    <n v="0.25"/>
    <d v="2020-03-27T00:00:00"/>
    <m/>
    <s v="Series B"/>
    <x v="4"/>
    <n v="77"/>
    <n v="77"/>
  </r>
  <r>
    <s v="Knotel"/>
    <s v="New York City"/>
    <x v="11"/>
    <n v="127"/>
    <n v="127"/>
    <n v="0.3"/>
    <n v="0.3"/>
    <d v="2020-03-27T00:00:00"/>
    <m/>
    <s v="Series C"/>
    <x v="4"/>
    <n v="560"/>
    <n v="560"/>
  </r>
  <r>
    <s v="Getaround"/>
    <s v="SF Bay Area"/>
    <x v="17"/>
    <n v="100"/>
    <n v="100"/>
    <n v="0.25"/>
    <n v="0.25"/>
    <d v="2020-03-27T00:00:00"/>
    <m/>
    <s v="Series D"/>
    <x v="4"/>
    <n v="403"/>
    <n v="403"/>
  </r>
  <r>
    <s v="Zipcar"/>
    <s v="Boston"/>
    <x v="17"/>
    <n v="100"/>
    <n v="100"/>
    <n v="0.2"/>
    <n v="0.2"/>
    <d v="2020-03-27T00:00:00"/>
    <m/>
    <s v="Acquired"/>
    <x v="4"/>
    <n v="107"/>
    <n v="107"/>
  </r>
  <r>
    <s v="Mogo"/>
    <s v="Vancouver"/>
    <x v="3"/>
    <n v="78"/>
    <n v="78"/>
    <n v="0.3"/>
    <n v="0.3"/>
    <d v="2020-03-27T00:00:00"/>
    <m/>
    <s v="Post-IPO"/>
    <x v="12"/>
    <n v="201"/>
    <n v="201"/>
  </r>
  <r>
    <s v="DISCO"/>
    <s v="Austin"/>
    <x v="22"/>
    <n v="75"/>
    <n v="75"/>
    <m/>
    <s v="0"/>
    <d v="2020-03-27T00:00:00"/>
    <m/>
    <s v="Series E"/>
    <x v="4"/>
    <n v="133"/>
    <n v="133"/>
  </r>
  <r>
    <s v="Raken"/>
    <s v="San Diego"/>
    <x v="20"/>
    <n v="60"/>
    <n v="60"/>
    <m/>
    <s v="0"/>
    <d v="2020-03-27T00:00:00"/>
    <m/>
    <s v="Series A"/>
    <x v="4"/>
    <n v="12"/>
    <n v="12"/>
  </r>
  <r>
    <s v="Bench"/>
    <s v="Vancouver"/>
    <x v="3"/>
    <n v="47"/>
    <n v="47"/>
    <n v="0.1"/>
    <n v="0.1"/>
    <d v="2020-03-27T00:00:00"/>
    <m/>
    <s v="Series B"/>
    <x v="12"/>
    <n v="49"/>
    <n v="49"/>
  </r>
  <r>
    <s v="Loft"/>
    <s v="Sao Paulo"/>
    <x v="11"/>
    <n v="47"/>
    <n v="47"/>
    <m/>
    <s v="0"/>
    <d v="2020-03-27T00:00:00"/>
    <m/>
    <s v="Series C"/>
    <x v="5"/>
    <n v="263"/>
    <n v="263"/>
  </r>
  <r>
    <s v="Oh My Green"/>
    <s v="SF Bay Area"/>
    <x v="12"/>
    <n v="40"/>
    <n v="40"/>
    <m/>
    <s v="0"/>
    <d v="2020-03-27T00:00:00"/>
    <m/>
    <s v="Seed"/>
    <x v="4"/>
    <n v="20"/>
    <n v="20"/>
  </r>
  <r>
    <s v="Bevi"/>
    <s v="Boston"/>
    <x v="12"/>
    <n v="30"/>
    <n v="30"/>
    <n v="0.2"/>
    <n v="0.2"/>
    <d v="2020-03-27T00:00:00"/>
    <m/>
    <s v="Series C"/>
    <x v="4"/>
    <n v="60"/>
    <n v="60"/>
  </r>
  <r>
    <s v="Textio"/>
    <s v="Seattle"/>
    <x v="28"/>
    <n v="30"/>
    <n v="30"/>
    <n v="0.2"/>
    <n v="0.2"/>
    <d v="2020-03-27T00:00:00"/>
    <m/>
    <s v="Unknown"/>
    <x v="4"/>
    <n v="41"/>
    <n v="41"/>
  </r>
  <r>
    <s v="Opal"/>
    <s v="Portland"/>
    <x v="7"/>
    <n v="20"/>
    <n v="20"/>
    <m/>
    <s v="0"/>
    <d v="2020-03-27T00:00:00"/>
    <m/>
    <s v="Series B"/>
    <x v="4"/>
    <n v="25"/>
    <n v="25"/>
  </r>
  <r>
    <s v="ThirdLove"/>
    <s v="New York City"/>
    <x v="5"/>
    <n v="10"/>
    <n v="10"/>
    <m/>
    <s v="0"/>
    <d v="2020-03-27T00:00:00"/>
    <m/>
    <s v="Series B"/>
    <x v="4"/>
    <n v="68"/>
    <n v="68"/>
  </r>
  <r>
    <s v="Bcredi"/>
    <s v="Curitiba"/>
    <x v="3"/>
    <m/>
    <s v="0"/>
    <m/>
    <s v="0"/>
    <d v="2020-03-27T00:00:00"/>
    <m/>
    <s v="Series A"/>
    <x v="5"/>
    <m/>
    <s v="0"/>
  </r>
  <r>
    <s v="Make School"/>
    <s v="SF Bay Area"/>
    <x v="15"/>
    <m/>
    <s v="0"/>
    <m/>
    <s v="0"/>
    <d v="2020-03-27T00:00:00"/>
    <m/>
    <s v="Unknown"/>
    <x v="4"/>
    <m/>
    <s v="0"/>
  </r>
  <r>
    <s v="Pivot3"/>
    <s v="Austin"/>
    <x v="9"/>
    <m/>
    <s v="0"/>
    <m/>
    <s v="0"/>
    <d v="2020-03-27T00:00:00"/>
    <m/>
    <s v="Series H"/>
    <x v="4"/>
    <n v="273"/>
    <n v="273"/>
  </r>
  <r>
    <s v="B8ta"/>
    <s v="SF Bay Area"/>
    <x v="5"/>
    <n v="250"/>
    <n v="250"/>
    <n v="0.5"/>
    <n v="0.5"/>
    <d v="2020-03-26T00:00:00"/>
    <m/>
    <s v="Series C"/>
    <x v="4"/>
    <n v="88"/>
    <n v="88"/>
  </r>
  <r>
    <s v="Fareportal"/>
    <s v="Gurugram"/>
    <x v="24"/>
    <n v="200"/>
    <n v="200"/>
    <m/>
    <s v="0"/>
    <d v="2020-03-26T00:00:00"/>
    <m/>
    <s v="Unknown"/>
    <x v="0"/>
    <m/>
    <s v="0"/>
  </r>
  <r>
    <s v="Puppet"/>
    <s v="Portland"/>
    <x v="9"/>
    <n v="50"/>
    <n v="50"/>
    <n v="0.1"/>
    <n v="0.1"/>
    <d v="2020-03-26T00:00:00"/>
    <m/>
    <s v="Series F"/>
    <x v="4"/>
    <n v="149"/>
    <n v="149"/>
  </r>
  <r>
    <s v="Ecobee"/>
    <s v="Toronto"/>
    <x v="25"/>
    <n v="47"/>
    <n v="47"/>
    <n v="0.1"/>
    <n v="0.1"/>
    <d v="2020-03-26T00:00:00"/>
    <m/>
    <s v="Series C"/>
    <x v="12"/>
    <n v="149"/>
    <n v="149"/>
  </r>
  <r>
    <s v="Passport"/>
    <s v="Charlotte"/>
    <x v="17"/>
    <n v="44"/>
    <n v="44"/>
    <m/>
    <s v="0"/>
    <d v="2020-03-26T00:00:00"/>
    <m/>
    <s v="Series D"/>
    <x v="4"/>
    <n v="123"/>
    <n v="123"/>
  </r>
  <r>
    <s v="Peerspace"/>
    <s v="SF Bay Area"/>
    <x v="11"/>
    <n v="41"/>
    <n v="41"/>
    <n v="0.75"/>
    <n v="0.75"/>
    <d v="2020-03-26T00:00:00"/>
    <m/>
    <s v="Series B"/>
    <x v="4"/>
    <n v="34"/>
    <n v="34"/>
  </r>
  <r>
    <s v="GoSpotCheck"/>
    <s v="Denver"/>
    <x v="5"/>
    <n v="23"/>
    <n v="23"/>
    <n v="0.2"/>
    <n v="0.2"/>
    <d v="2020-03-26T00:00:00"/>
    <m/>
    <s v="Series B"/>
    <x v="4"/>
    <n v="47"/>
    <n v="47"/>
  </r>
  <r>
    <s v="Consider.co"/>
    <s v="SF Bay Area"/>
    <x v="0"/>
    <n v="13"/>
    <n v="13"/>
    <n v="1"/>
    <n v="1"/>
    <d v="2020-03-26T00:00:00"/>
    <m/>
    <s v="Seed"/>
    <x v="4"/>
    <n v="5"/>
    <n v="5"/>
  </r>
  <r>
    <s v="Nativo"/>
    <s v="Los Angeles"/>
    <x v="7"/>
    <m/>
    <s v="0"/>
    <n v="0.4"/>
    <n v="0.4"/>
    <d v="2020-03-26T00:00:00"/>
    <m/>
    <s v="Series B"/>
    <x v="4"/>
    <n v="35"/>
    <n v="35"/>
  </r>
  <r>
    <s v="TripActions"/>
    <s v="SF Bay Area"/>
    <x v="24"/>
    <n v="300"/>
    <n v="300"/>
    <n v="0.25"/>
    <n v="0.25"/>
    <d v="2020-03-25T00:00:00"/>
    <m/>
    <s v="Series D"/>
    <x v="4"/>
    <n v="981"/>
    <n v="981"/>
  </r>
  <r>
    <s v="Lyric"/>
    <s v="SF Bay Area"/>
    <x v="11"/>
    <n v="100"/>
    <n v="100"/>
    <m/>
    <s v="0"/>
    <d v="2020-03-25T00:00:00"/>
    <m/>
    <s v="Series B"/>
    <x v="4"/>
    <n v="179.1"/>
    <n v="179.1"/>
  </r>
  <r>
    <s v="Rangle"/>
    <s v="Toronto"/>
    <x v="18"/>
    <n v="78"/>
    <n v="78"/>
    <n v="0.3"/>
    <n v="0.3"/>
    <d v="2020-03-25T00:00:00"/>
    <m/>
    <s v="Unknown"/>
    <x v="12"/>
    <m/>
    <s v="0"/>
  </r>
  <r>
    <s v="O'Reilly Media"/>
    <s v="SF Bay Area"/>
    <x v="8"/>
    <n v="75"/>
    <n v="75"/>
    <n v="0.15"/>
    <n v="0.15"/>
    <d v="2020-03-25T00:00:00"/>
    <m/>
    <s v="Unknown"/>
    <x v="4"/>
    <m/>
    <s v="0"/>
  </r>
  <r>
    <s v="WanderJaunt"/>
    <s v="SF Bay Area"/>
    <x v="24"/>
    <n v="56"/>
    <n v="56"/>
    <n v="0.23"/>
    <n v="0.23"/>
    <d v="2020-03-25T00:00:00"/>
    <m/>
    <s v="Series B"/>
    <x v="4"/>
    <n v="26"/>
    <n v="26"/>
  </r>
  <r>
    <s v="OutboundEngine"/>
    <s v="Austin"/>
    <x v="7"/>
    <n v="52"/>
    <n v="52"/>
    <n v="0.28000000000000003"/>
    <n v="0.28000000000000003"/>
    <d v="2020-03-25T00:00:00"/>
    <m/>
    <s v="Series C"/>
    <x v="4"/>
    <n v="48"/>
    <n v="48"/>
  </r>
  <r>
    <s v="Wonderschool"/>
    <s v="SF Bay Area"/>
    <x v="15"/>
    <n v="50"/>
    <n v="50"/>
    <n v="0.75"/>
    <n v="0.75"/>
    <d v="2020-03-25T00:00:00"/>
    <m/>
    <s v="Series A"/>
    <x v="4"/>
    <n v="24"/>
    <n v="24"/>
  </r>
  <r>
    <s v="Overtime"/>
    <s v="New York City"/>
    <x v="8"/>
    <n v="30"/>
    <n v="30"/>
    <n v="0.23"/>
    <n v="0.23"/>
    <d v="2020-03-25T00:00:00"/>
    <m/>
    <s v="Series B"/>
    <x v="4"/>
    <n v="35"/>
    <n v="35"/>
  </r>
  <r>
    <s v="Jama"/>
    <s v="Portland"/>
    <x v="18"/>
    <n v="12"/>
    <n v="12"/>
    <n v="0.05"/>
    <n v="0.05"/>
    <d v="2020-03-25T00:00:00"/>
    <m/>
    <s v="Unknown"/>
    <x v="4"/>
    <n v="233"/>
    <n v="233"/>
  </r>
  <r>
    <s v="Element Analytics"/>
    <s v="SF Bay Area"/>
    <x v="21"/>
    <n v="10"/>
    <n v="10"/>
    <m/>
    <s v="0"/>
    <d v="2020-03-25T00:00:00"/>
    <m/>
    <s v="Series A"/>
    <x v="4"/>
    <n v="22"/>
    <n v="22"/>
  </r>
  <r>
    <s v="Clever Real Estate"/>
    <s v="St. Louis"/>
    <x v="11"/>
    <m/>
    <s v="0"/>
    <m/>
    <s v="0"/>
    <d v="2020-03-25T00:00:00"/>
    <m/>
    <s v="Series A"/>
    <x v="4"/>
    <n v="5"/>
    <n v="5"/>
  </r>
  <r>
    <s v="Clutter"/>
    <s v="Los Angeles"/>
    <x v="2"/>
    <m/>
    <s v="0"/>
    <n v="0.3"/>
    <n v="0.3"/>
    <d v="2020-03-25T00:00:00"/>
    <m/>
    <s v="Series D"/>
    <x v="4"/>
    <n v="296"/>
    <n v="296"/>
  </r>
  <r>
    <s v="Divvy Homes"/>
    <s v="SF Bay Area"/>
    <x v="11"/>
    <m/>
    <s v="0"/>
    <n v="0.08"/>
    <n v="0.08"/>
    <d v="2020-03-25T00:00:00"/>
    <m/>
    <s v="Series B"/>
    <x v="4"/>
    <n v="180"/>
    <n v="180"/>
  </r>
  <r>
    <s v="Universal Standard"/>
    <s v="New York City"/>
    <x v="5"/>
    <m/>
    <s v="0"/>
    <m/>
    <s v="0"/>
    <d v="2020-03-25T00:00:00"/>
    <m/>
    <s v="Series A"/>
    <x v="4"/>
    <n v="8"/>
    <n v="8"/>
  </r>
  <r>
    <s v="Sonder"/>
    <s v="SF Bay Area"/>
    <x v="24"/>
    <n v="400"/>
    <n v="400"/>
    <n v="0.33"/>
    <n v="0.33"/>
    <d v="2020-03-24T00:00:00"/>
    <m/>
    <s v="Series D"/>
    <x v="4"/>
    <n v="359"/>
    <n v="359"/>
  </r>
  <r>
    <s v="Takl"/>
    <s v="Nashville"/>
    <x v="2"/>
    <n v="130"/>
    <n v="130"/>
    <m/>
    <s v="0"/>
    <d v="2020-03-24T00:00:00"/>
    <m/>
    <s v="Unknown"/>
    <x v="4"/>
    <m/>
    <s v="0"/>
  </r>
  <r>
    <s v="Foodsby"/>
    <s v="Minneapolis"/>
    <x v="12"/>
    <n v="87"/>
    <n v="87"/>
    <n v="0.67"/>
    <n v="0.67"/>
    <d v="2020-03-24T00:00:00"/>
    <m/>
    <s v="Series B"/>
    <x v="4"/>
    <n v="20"/>
    <n v="20"/>
  </r>
  <r>
    <s v="Zeus Living"/>
    <s v="SF Bay Area"/>
    <x v="11"/>
    <n v="80"/>
    <n v="80"/>
    <n v="0.3"/>
    <n v="0.3"/>
    <d v="2020-03-24T00:00:00"/>
    <m/>
    <s v="Series B"/>
    <x v="4"/>
    <n v="79"/>
    <n v="79"/>
  </r>
  <r>
    <s v="TravelBank"/>
    <s v="SF Bay Area"/>
    <x v="24"/>
    <n v="20"/>
    <n v="20"/>
    <m/>
    <s v="0"/>
    <d v="2020-03-24T00:00:00"/>
    <m/>
    <s v="Series B"/>
    <x v="4"/>
    <n v="35"/>
    <n v="35"/>
  </r>
  <r>
    <s v="Flowr"/>
    <s v="Toronto"/>
    <x v="5"/>
    <m/>
    <s v="0"/>
    <n v="0.25"/>
    <n v="0.25"/>
    <d v="2020-03-24T00:00:00"/>
    <m/>
    <s v="Unknown"/>
    <x v="12"/>
    <m/>
    <s v="0"/>
  </r>
  <r>
    <s v="Peerfit"/>
    <s v="Tampa Bay"/>
    <x v="14"/>
    <m/>
    <s v="0"/>
    <n v="0.4"/>
    <n v="0.4"/>
    <d v="2020-03-24T00:00:00"/>
    <m/>
    <s v="Unknown"/>
    <x v="4"/>
    <n v="47"/>
    <n v="47"/>
  </r>
  <r>
    <s v="SpotHero"/>
    <s v="Chicago"/>
    <x v="17"/>
    <m/>
    <s v="0"/>
    <m/>
    <s v="0"/>
    <d v="2020-03-24T00:00:00"/>
    <m/>
    <s v="Series D"/>
    <x v="4"/>
    <n v="117"/>
    <n v="117"/>
  </r>
  <r>
    <s v="Compass"/>
    <s v="New York City"/>
    <x v="11"/>
    <n v="375"/>
    <n v="375"/>
    <n v="0.15"/>
    <n v="0.15"/>
    <d v="2020-03-23T00:00:00"/>
    <m/>
    <s v="Series G"/>
    <x v="4"/>
    <n v="1600"/>
    <n v="1600"/>
  </r>
  <r>
    <s v="Convene"/>
    <s v="New York City"/>
    <x v="11"/>
    <n v="150"/>
    <n v="150"/>
    <n v="0.18"/>
    <n v="0.18"/>
    <d v="2020-03-23T00:00:00"/>
    <m/>
    <s v="Series D"/>
    <x v="4"/>
    <n v="280"/>
    <n v="280"/>
  </r>
  <r>
    <s v="Leafly"/>
    <s v="Seattle"/>
    <x v="5"/>
    <n v="91"/>
    <n v="91"/>
    <n v="0.5"/>
    <n v="0.5"/>
    <d v="2020-03-23T00:00:00"/>
    <m/>
    <s v="Acquired"/>
    <x v="4"/>
    <n v="2"/>
    <n v="2"/>
  </r>
  <r>
    <s v="The Guild"/>
    <s v="Austin"/>
    <x v="24"/>
    <n v="38"/>
    <n v="38"/>
    <n v="0.22"/>
    <n v="0.22"/>
    <d v="2020-03-23T00:00:00"/>
    <m/>
    <s v="Series B"/>
    <x v="4"/>
    <n v="36"/>
    <n v="36"/>
  </r>
  <r>
    <s v="Drip"/>
    <s v="Salt Lake City"/>
    <x v="7"/>
    <n v="20"/>
    <n v="20"/>
    <m/>
    <s v="0"/>
    <d v="2020-03-23T00:00:00"/>
    <m/>
    <s v="Acquired"/>
    <x v="4"/>
    <n v="0"/>
    <n v="0"/>
  </r>
  <r>
    <s v="GrayMeta"/>
    <s v="Los Angeles"/>
    <x v="21"/>
    <n v="20"/>
    <n v="20"/>
    <n v="0.4"/>
    <n v="0.4"/>
    <d v="2020-03-23T00:00:00"/>
    <m/>
    <s v="Unknown"/>
    <x v="4"/>
    <n v="7"/>
    <n v="7"/>
  </r>
  <r>
    <s v="Triplebyte"/>
    <s v="SF Bay Area"/>
    <x v="28"/>
    <n v="15"/>
    <n v="15"/>
    <n v="0.17"/>
    <n v="0.17"/>
    <d v="2020-03-23T00:00:00"/>
    <m/>
    <s v="Series B"/>
    <x v="4"/>
    <n v="48"/>
    <n v="48"/>
  </r>
  <r>
    <s v="Ladder Life"/>
    <s v="SF Bay Area"/>
    <x v="3"/>
    <n v="13"/>
    <n v="13"/>
    <n v="0.25"/>
    <n v="0.25"/>
    <d v="2020-03-23T00:00:00"/>
    <m/>
    <s v="Series C"/>
    <x v="4"/>
    <n v="94"/>
    <n v="94"/>
  </r>
  <r>
    <s v="Cabin"/>
    <s v="SF Bay Area"/>
    <x v="24"/>
    <m/>
    <s v="0"/>
    <n v="0.2"/>
    <n v="0.2"/>
    <d v="2020-03-23T00:00:00"/>
    <m/>
    <s v="Seed"/>
    <x v="4"/>
    <n v="3"/>
    <n v="3"/>
  </r>
  <r>
    <s v="Eight Sleep"/>
    <s v="New York City"/>
    <x v="5"/>
    <m/>
    <s v="0"/>
    <n v="0.2"/>
    <n v="0.2"/>
    <d v="2020-03-23T00:00:00"/>
    <m/>
    <s v="Series C"/>
    <x v="4"/>
    <n v="70"/>
    <n v="70"/>
  </r>
  <r>
    <s v="Zwift"/>
    <s v="Los Angeles"/>
    <x v="23"/>
    <m/>
    <s v="0"/>
    <m/>
    <s v="0"/>
    <d v="2020-03-23T00:00:00"/>
    <m/>
    <s v="Series B"/>
    <x v="4"/>
    <n v="164"/>
    <n v="164"/>
  </r>
  <r>
    <s v="Flywheel Sports"/>
    <s v="New York City"/>
    <x v="23"/>
    <n v="784"/>
    <n v="784"/>
    <n v="0.98"/>
    <n v="0.98"/>
    <d v="2020-03-20T00:00:00"/>
    <m/>
    <s v="Acquired"/>
    <x v="4"/>
    <n v="120"/>
    <n v="120"/>
  </r>
  <r>
    <s v="Peek"/>
    <s v="Salt Lake City"/>
    <x v="24"/>
    <n v="45"/>
    <n v="45"/>
    <m/>
    <s v="0"/>
    <d v="2020-03-20T00:00:00"/>
    <m/>
    <s v="Series B"/>
    <x v="4"/>
    <n v="39"/>
    <n v="39"/>
  </r>
  <r>
    <s v="CTO.ai"/>
    <s v="Vancouver"/>
    <x v="9"/>
    <n v="30"/>
    <n v="30"/>
    <n v="0.5"/>
    <n v="0.5"/>
    <d v="2020-03-20T00:00:00"/>
    <m/>
    <s v="Seed"/>
    <x v="12"/>
    <n v="7"/>
    <n v="7"/>
  </r>
  <r>
    <s v="Yonder"/>
    <s v="Austin"/>
    <x v="8"/>
    <n v="18"/>
    <n v="18"/>
    <m/>
    <s v="0"/>
    <d v="2020-03-20T00:00:00"/>
    <m/>
    <s v="Series A"/>
    <x v="4"/>
    <n v="16"/>
    <n v="16"/>
  </r>
  <r>
    <s v="Service"/>
    <s v="Los Angeles"/>
    <x v="24"/>
    <m/>
    <s v="0"/>
    <n v="1"/>
    <n v="1"/>
    <d v="2020-03-20T00:00:00"/>
    <m/>
    <s v="Seed"/>
    <x v="4"/>
    <n v="5"/>
    <n v="5"/>
  </r>
  <r>
    <s v="Vacasa"/>
    <s v="Portland"/>
    <x v="24"/>
    <m/>
    <s v="0"/>
    <m/>
    <s v="0"/>
    <d v="2020-03-20T00:00:00"/>
    <m/>
    <s v="Series C"/>
    <x v="4"/>
    <n v="526"/>
    <n v="526"/>
  </r>
  <r>
    <s v="Bounce"/>
    <s v="Bengaluru"/>
    <x v="17"/>
    <n v="120"/>
    <n v="120"/>
    <m/>
    <s v="0"/>
    <d v="2020-03-19T00:00:00"/>
    <m/>
    <s v="Series D"/>
    <x v="0"/>
    <n v="214"/>
    <n v="214"/>
  </r>
  <r>
    <s v="Ejento"/>
    <s v="SF Bay Area"/>
    <x v="28"/>
    <n v="84"/>
    <n v="84"/>
    <n v="1"/>
    <n v="1"/>
    <d v="2020-03-19T00:00:00"/>
    <m/>
    <s v="Unknown"/>
    <x v="4"/>
    <m/>
    <s v="0"/>
  </r>
  <r>
    <s v="Remote Year"/>
    <s v="Chicago"/>
    <x v="24"/>
    <n v="50"/>
    <n v="50"/>
    <n v="0.5"/>
    <n v="0.5"/>
    <d v="2020-03-19T00:00:00"/>
    <m/>
    <s v="Series B"/>
    <x v="4"/>
    <n v="17"/>
    <n v="17"/>
  </r>
  <r>
    <s v="Lola"/>
    <s v="Boston"/>
    <x v="24"/>
    <n v="34"/>
    <n v="34"/>
    <m/>
    <s v="0"/>
    <d v="2020-03-19T00:00:00"/>
    <m/>
    <s v="Series C"/>
    <x v="4"/>
    <n v="81"/>
    <n v="81"/>
  </r>
  <r>
    <s v="Anyvision"/>
    <s v="Tel Aviv"/>
    <x v="19"/>
    <m/>
    <s v="0"/>
    <m/>
    <s v="0"/>
    <d v="2020-03-19T00:00:00"/>
    <m/>
    <s v="Series A"/>
    <x v="2"/>
    <n v="74"/>
    <n v="74"/>
  </r>
  <r>
    <s v="Popin"/>
    <s v="New York City"/>
    <x v="23"/>
    <m/>
    <s v="0"/>
    <n v="1"/>
    <n v="1"/>
    <d v="2020-03-19T00:00:00"/>
    <m/>
    <s v="Unknown"/>
    <x v="4"/>
    <n v="13"/>
    <n v="13"/>
  </r>
  <r>
    <s v="Tuft &amp; Needle"/>
    <s v="Phoenix"/>
    <x v="5"/>
    <m/>
    <s v="0"/>
    <m/>
    <s v="0"/>
    <d v="2020-03-19T00:00:00"/>
    <m/>
    <s v="Acquired"/>
    <x v="4"/>
    <n v="0"/>
    <n v="0"/>
  </r>
  <r>
    <s v="Flytedesk"/>
    <s v="Boulder"/>
    <x v="7"/>
    <n v="4"/>
    <n v="4"/>
    <n v="0.2"/>
    <n v="0.2"/>
    <d v="2020-03-18T00:00:00"/>
    <m/>
    <s v="Seed"/>
    <x v="4"/>
    <n v="4"/>
    <n v="4"/>
  </r>
  <r>
    <s v="Inspirato"/>
    <s v="Denver"/>
    <x v="24"/>
    <n v="130"/>
    <n v="130"/>
    <n v="0.22"/>
    <n v="0.22"/>
    <d v="2020-03-16T00:00:00"/>
    <m/>
    <s v="Series C"/>
    <x v="4"/>
    <n v="79"/>
    <n v="79"/>
  </r>
  <r>
    <s v="Help.com"/>
    <s v="Austin"/>
    <x v="10"/>
    <n v="16"/>
    <n v="16"/>
    <n v="1"/>
    <n v="1"/>
    <d v="2020-03-16T00:00:00"/>
    <m/>
    <s v="Seed"/>
    <x v="4"/>
    <n v="6"/>
    <n v="6"/>
  </r>
  <r>
    <s v="Service"/>
    <s v="Los Angeles"/>
    <x v="24"/>
    <m/>
    <s v="0"/>
    <n v="1"/>
    <n v="1"/>
    <d v="2020-03-16T00:00:00"/>
    <m/>
    <s v="Seed"/>
    <x v="4"/>
    <n v="5.0999999999999996"/>
    <n v="5.0999999999999996"/>
  </r>
  <r>
    <s v="HopSkipDrive"/>
    <s v="Los Angeles"/>
    <x v="17"/>
    <n v="8"/>
    <n v="8"/>
    <n v="0.1"/>
    <n v="0.1"/>
    <d v="2020-03-13T00:00:00"/>
    <m/>
    <s v="Unknown"/>
    <x v="4"/>
    <n v="45"/>
    <n v="45"/>
  </r>
  <r>
    <s v="Panda Squad"/>
    <s v="SF Bay Area"/>
    <x v="2"/>
    <n v="6"/>
    <n v="6"/>
    <n v="0.75"/>
    <n v="0.75"/>
    <d v="2020-03-13T00:00:00"/>
    <m/>
    <s v="Seed"/>
    <x v="4"/>
    <n v="1"/>
    <n v="1"/>
  </r>
  <r>
    <s v="Tamara Mellon"/>
    <s v="Los Angeles"/>
    <x v="5"/>
    <n v="20"/>
    <n v="20"/>
    <n v="0.4"/>
    <n v="0.4"/>
    <d v="2020-03-12T00:00:00"/>
    <m/>
    <s v="Series C"/>
    <x v="4"/>
    <n v="90"/>
    <n v="90"/>
  </r>
  <r>
    <s v="EasyPost"/>
    <s v="Salt Lake City"/>
    <x v="6"/>
    <n v="75"/>
    <n v="75"/>
    <m/>
    <s v="0"/>
    <d v="2020-03-11T00:00:00"/>
    <m/>
    <s v="Series A"/>
    <x v="4"/>
    <n v="12"/>
    <n v="12"/>
  </r>
  <r>
    <s v="Blackbaud"/>
    <s v="Charleston"/>
    <x v="0"/>
    <n v="500"/>
    <n v="500"/>
    <n v="0.14000000000000001"/>
    <n v="0.14000000000000001"/>
    <m/>
    <m/>
    <s v="Post-IPO"/>
    <x v="4"/>
    <m/>
    <s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92551-8F6C-4468-816F-7228CC40AEE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4" firstHeaderRow="1" firstDataRow="1" firstDataCol="1" rowPageCount="1" colPageCount="1"/>
  <pivotFields count="13">
    <pivotField showAll="0"/>
    <pivotField showAll="0"/>
    <pivotField axis="axisRow" showAll="0">
      <items count="31">
        <item x="29"/>
        <item x="20"/>
        <item x="2"/>
        <item x="16"/>
        <item x="21"/>
        <item x="15"/>
        <item x="25"/>
        <item x="3"/>
        <item x="23"/>
        <item x="12"/>
        <item x="1"/>
        <item x="13"/>
        <item x="14"/>
        <item x="9"/>
        <item x="22"/>
        <item x="27"/>
        <item x="7"/>
        <item x="8"/>
        <item x="0"/>
        <item x="18"/>
        <item x="11"/>
        <item x="28"/>
        <item x="5"/>
        <item x="4"/>
        <item x="19"/>
        <item x="6"/>
        <item x="10"/>
        <item x="17"/>
        <item x="24"/>
        <item x="2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59">
        <item x="24"/>
        <item x="1"/>
        <item x="26"/>
        <item x="49"/>
        <item x="35"/>
        <item x="5"/>
        <item x="54"/>
        <item x="12"/>
        <item x="22"/>
        <item x="3"/>
        <item x="23"/>
        <item x="56"/>
        <item x="36"/>
        <item x="29"/>
        <item x="11"/>
        <item x="15"/>
        <item x="6"/>
        <item x="16"/>
        <item x="44"/>
        <item x="32"/>
        <item x="37"/>
        <item x="40"/>
        <item x="0"/>
        <item x="10"/>
        <item x="13"/>
        <item x="2"/>
        <item x="7"/>
        <item x="30"/>
        <item x="43"/>
        <item x="31"/>
        <item x="39"/>
        <item x="27"/>
        <item x="57"/>
        <item x="18"/>
        <item x="38"/>
        <item x="17"/>
        <item x="34"/>
        <item x="46"/>
        <item x="48"/>
        <item x="33"/>
        <item x="20"/>
        <item x="50"/>
        <item x="52"/>
        <item x="45"/>
        <item x="25"/>
        <item x="8"/>
        <item x="55"/>
        <item x="14"/>
        <item x="19"/>
        <item x="21"/>
        <item x="28"/>
        <item x="42"/>
        <item x="51"/>
        <item x="47"/>
        <item x="9"/>
        <item x="4"/>
        <item x="53"/>
        <item x="41"/>
        <item t="default"/>
      </items>
    </pivotField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10" hier="-1"/>
  </pageFields>
  <dataFields count="1">
    <dataField name="Sum of Total_Laid_Off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16615F-1894-44C1-BEB1-6FD1E0802647}" autoFormatId="16" applyNumberFormats="0" applyBorderFormats="0" applyFontFormats="0" applyPatternFormats="0" applyAlignmentFormats="0" applyWidthHeightFormats="0">
  <queryTableRefresh nextId="11">
    <queryTableFields count="10">
      <queryTableField id="1" name="Company Name" tableColumnId="1"/>
      <queryTableField id="2" name="Location" tableColumnId="2"/>
      <queryTableField id="3" name="Industry" tableColumnId="3"/>
      <queryTableField id="4" name="Total_Laid_Off" tableColumnId="4"/>
      <queryTableField id="5" name="Percentage_Laid_Off" tableColumnId="5"/>
      <queryTableField id="6" name="Date" tableColumnId="6"/>
      <queryTableField id="7" name="Year" tableColumnId="7"/>
      <queryTableField id="8" name="Stage" tableColumnId="8"/>
      <queryTableField id="9" name="Country" tableColumnId="9"/>
      <queryTableField id="10" name="Funds_Raised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6910CA-EF8E-463C-B8EA-519CE9215596}" name="Table3" displayName="Table3" ref="B2276:E2281" totalsRowShown="0">
  <autoFilter ref="B2276:E2281" xr:uid="{806910CA-EF8E-463C-B8EA-519CE9215596}"/>
  <tableColumns count="4">
    <tableColumn id="1" xr3:uid="{9E2DDC95-4E3E-468D-88CE-045773A20B39}" name="STATISTICAL MEASURE"/>
    <tableColumn id="4" xr3:uid="{4D29DE23-F0BE-4C11-B125-8FE73BB4181C}" name="Laid of" dataDxfId="1"/>
    <tableColumn id="6" xr3:uid="{37EA403F-9BB3-4A9C-84D2-A23EEC0789A9}" name="Percentage of laid of"/>
    <tableColumn id="12" xr3:uid="{E0C92355-6F1D-4840-B8DC-AB11594F27E3}" name="Total fund of laid off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45DE3-BEAE-4BEF-9272-21F4FB7D72CF}" name="Employee_Layoffs_DT3__1" displayName="Employee_Layoffs_DT3__1" ref="A1:J420" tableType="queryTable" totalsRowShown="0">
  <autoFilter ref="A1:J420" xr:uid="{9C445DE3-BEAE-4BEF-9272-21F4FB7D72CF}"/>
  <tableColumns count="10">
    <tableColumn id="1" xr3:uid="{D4B371AB-01B3-443E-8691-4D3FF4E73CF6}" uniqueName="1" name="Company Name" queryTableFieldId="1" dataDxfId="7"/>
    <tableColumn id="2" xr3:uid="{30995869-7DC9-4406-AC0D-D629CA60A02D}" uniqueName="2" name="Location" queryTableFieldId="2" dataDxfId="6"/>
    <tableColumn id="3" xr3:uid="{D7059F69-431E-4D19-AB56-BD9135B4918B}" uniqueName="3" name="Industry" queryTableFieldId="3" dataDxfId="5"/>
    <tableColumn id="4" xr3:uid="{CEBE025B-40D3-42C3-8E2F-C6ABB325F917}" uniqueName="4" name="Total_Laid_Off" queryTableFieldId="4"/>
    <tableColumn id="5" xr3:uid="{F64A500B-DCC8-470E-8BCB-F6FB3F8912E3}" uniqueName="5" name="Percentage_Laid_Off" queryTableFieldId="5"/>
    <tableColumn id="6" xr3:uid="{41C54F14-CAC8-41B2-AF6C-B7069BA1CB73}" uniqueName="6" name="Date" queryTableFieldId="6" dataDxfId="4"/>
    <tableColumn id="7" xr3:uid="{6AE01FA3-E683-4C7D-908D-0AB2137B7E21}" uniqueName="7" name="Year" queryTableFieldId="7"/>
    <tableColumn id="8" xr3:uid="{5D0D94DF-9CEB-4AE0-BABD-6984E23B1CBA}" uniqueName="8" name="Stage" queryTableFieldId="8" dataDxfId="3"/>
    <tableColumn id="9" xr3:uid="{992664BC-ED11-4D56-9FA6-D0E3F8256930}" uniqueName="9" name="Country" queryTableFieldId="9" dataDxfId="2"/>
    <tableColumn id="10" xr3:uid="{E54E7156-E4DB-4DBA-A5B4-7C9FB067B9DD}" uniqueName="10" name="Funds_Rais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8119-59D3-4F21-95FD-2EFDC125524E}">
  <dimension ref="A1:N2283"/>
  <sheetViews>
    <sheetView topLeftCell="A2263" workbookViewId="0">
      <selection activeCell="B2283" sqref="B2283"/>
    </sheetView>
  </sheetViews>
  <sheetFormatPr defaultRowHeight="15" x14ac:dyDescent="0.25"/>
  <cols>
    <col min="2" max="2" width="61.140625" bestFit="1" customWidth="1"/>
    <col min="3" max="4" width="11" customWidth="1"/>
    <col min="5" max="5" width="31.42578125" bestFit="1" customWidth="1"/>
    <col min="6" max="6" width="11" customWidth="1"/>
    <col min="7" max="7" width="21.42578125" customWidth="1"/>
    <col min="8" max="12" width="11" customWidth="1"/>
    <col min="13" max="13" width="21.140625" customWidth="1"/>
    <col min="14" max="14" width="1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545</v>
      </c>
      <c r="F1" t="s">
        <v>4</v>
      </c>
      <c r="G1" t="s">
        <v>546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547</v>
      </c>
      <c r="N1" t="s">
        <v>2220</v>
      </c>
    </row>
    <row r="2" spans="1:14" x14ac:dyDescent="0.25">
      <c r="A2" t="s">
        <v>10</v>
      </c>
      <c r="B2" t="s">
        <v>11</v>
      </c>
      <c r="C2" t="s">
        <v>12</v>
      </c>
      <c r="D2">
        <v>200</v>
      </c>
      <c r="E2" s="4">
        <f>IF(ISBLANK(D2),"0",D2)</f>
        <v>200</v>
      </c>
      <c r="F2">
        <v>0.3</v>
      </c>
      <c r="G2" s="3">
        <f>IF(ISBLANK(F2),"0",F2)</f>
        <v>0.3</v>
      </c>
      <c r="H2" s="2">
        <v>44977</v>
      </c>
      <c r="I2">
        <v>2023</v>
      </c>
      <c r="J2" t="s">
        <v>13</v>
      </c>
      <c r="K2" t="s">
        <v>14</v>
      </c>
      <c r="L2">
        <v>79</v>
      </c>
      <c r="M2" s="5">
        <f>IF(ISBLANK(L2),"0",L2)</f>
        <v>79</v>
      </c>
      <c r="N2" t="str">
        <f>IF(E2&gt;=100,"Under Crisis","Safe")</f>
        <v>Under Crisis</v>
      </c>
    </row>
    <row r="3" spans="1:14" x14ac:dyDescent="0.25">
      <c r="A3" t="s">
        <v>15</v>
      </c>
      <c r="B3" t="s">
        <v>16</v>
      </c>
      <c r="C3" t="s">
        <v>12</v>
      </c>
      <c r="D3">
        <v>8</v>
      </c>
      <c r="E3" s="4">
        <f t="shared" ref="E3:E66" si="0">IF(ISBLANK(D3),"0",D3)</f>
        <v>8</v>
      </c>
      <c r="F3">
        <v>0.28000000000000003</v>
      </c>
      <c r="G3" s="3">
        <f t="shared" ref="G3:G66" si="1">IF(ISBLANK(F3),"0",F3)</f>
        <v>0.28000000000000003</v>
      </c>
      <c r="H3" s="2">
        <v>44977</v>
      </c>
      <c r="I3">
        <v>2023</v>
      </c>
      <c r="J3" t="s">
        <v>17</v>
      </c>
      <c r="K3" t="s">
        <v>18</v>
      </c>
      <c r="L3">
        <v>10</v>
      </c>
      <c r="M3" s="5">
        <f t="shared" ref="M3:M66" si="2">IF(ISBLANK(L3),"0",L3)</f>
        <v>10</v>
      </c>
      <c r="N3" t="str">
        <f t="shared" ref="N3:N66" si="3">IF(E3&gt;=100,"Under Crisis","Safe")</f>
        <v>Safe</v>
      </c>
    </row>
    <row r="4" spans="1:14" x14ac:dyDescent="0.25">
      <c r="A4" t="s">
        <v>548</v>
      </c>
      <c r="B4" t="s">
        <v>34</v>
      </c>
      <c r="C4" t="s">
        <v>251</v>
      </c>
      <c r="D4">
        <v>100</v>
      </c>
      <c r="E4" s="4">
        <f t="shared" si="0"/>
        <v>100</v>
      </c>
      <c r="G4" s="3" t="str">
        <f t="shared" si="1"/>
        <v>0</v>
      </c>
      <c r="H4" s="2">
        <v>44976</v>
      </c>
      <c r="I4">
        <v>2023</v>
      </c>
      <c r="J4" t="s">
        <v>26</v>
      </c>
      <c r="K4" t="s">
        <v>36</v>
      </c>
      <c r="L4">
        <v>4200</v>
      </c>
      <c r="M4" s="5">
        <f t="shared" si="2"/>
        <v>4200</v>
      </c>
      <c r="N4" t="str">
        <f t="shared" si="3"/>
        <v>Under Crisis</v>
      </c>
    </row>
    <row r="5" spans="1:14" x14ac:dyDescent="0.25">
      <c r="A5" t="s">
        <v>549</v>
      </c>
      <c r="B5" t="s">
        <v>550</v>
      </c>
      <c r="C5" t="s">
        <v>53</v>
      </c>
      <c r="D5">
        <v>300</v>
      </c>
      <c r="E5" s="4">
        <f t="shared" si="0"/>
        <v>300</v>
      </c>
      <c r="G5" s="3" t="str">
        <f t="shared" si="1"/>
        <v>0</v>
      </c>
      <c r="H5" s="2">
        <v>44974</v>
      </c>
      <c r="I5">
        <v>2023</v>
      </c>
      <c r="J5" t="s">
        <v>26</v>
      </c>
      <c r="K5" t="s">
        <v>241</v>
      </c>
      <c r="L5">
        <v>12600</v>
      </c>
      <c r="M5" s="5">
        <f t="shared" si="2"/>
        <v>12600</v>
      </c>
      <c r="N5" t="str">
        <f t="shared" si="3"/>
        <v>Under Crisis</v>
      </c>
    </row>
    <row r="6" spans="1:14" x14ac:dyDescent="0.25">
      <c r="A6" t="s">
        <v>19</v>
      </c>
      <c r="B6" t="s">
        <v>20</v>
      </c>
      <c r="C6" t="s">
        <v>21</v>
      </c>
      <c r="D6">
        <v>100</v>
      </c>
      <c r="E6" s="4">
        <f t="shared" si="0"/>
        <v>100</v>
      </c>
      <c r="F6">
        <v>0.33</v>
      </c>
      <c r="G6" s="3">
        <f t="shared" si="1"/>
        <v>0.33</v>
      </c>
      <c r="H6" s="2">
        <v>44974</v>
      </c>
      <c r="I6">
        <v>2023</v>
      </c>
      <c r="J6" t="s">
        <v>22</v>
      </c>
      <c r="K6" t="s">
        <v>23</v>
      </c>
      <c r="L6">
        <v>302</v>
      </c>
      <c r="M6" s="5">
        <f t="shared" si="2"/>
        <v>302</v>
      </c>
      <c r="N6" t="str">
        <f t="shared" si="3"/>
        <v>Under Crisis</v>
      </c>
    </row>
    <row r="7" spans="1:14" x14ac:dyDescent="0.25">
      <c r="A7" t="s">
        <v>24</v>
      </c>
      <c r="B7" t="s">
        <v>20</v>
      </c>
      <c r="C7" t="s">
        <v>25</v>
      </c>
      <c r="D7">
        <v>680</v>
      </c>
      <c r="E7" s="4">
        <f t="shared" si="0"/>
        <v>680</v>
      </c>
      <c r="F7">
        <v>0.1</v>
      </c>
      <c r="G7" s="3">
        <f t="shared" si="1"/>
        <v>0.1</v>
      </c>
      <c r="H7" s="2">
        <v>44973</v>
      </c>
      <c r="I7">
        <v>2023</v>
      </c>
      <c r="J7" t="s">
        <v>26</v>
      </c>
      <c r="K7" t="s">
        <v>23</v>
      </c>
      <c r="L7">
        <v>536</v>
      </c>
      <c r="M7" s="5">
        <f t="shared" si="2"/>
        <v>536</v>
      </c>
      <c r="N7" t="str">
        <f t="shared" si="3"/>
        <v>Under Crisis</v>
      </c>
    </row>
    <row r="8" spans="1:14" x14ac:dyDescent="0.25">
      <c r="A8" t="s">
        <v>27</v>
      </c>
      <c r="B8" t="s">
        <v>20</v>
      </c>
      <c r="C8" t="s">
        <v>12</v>
      </c>
      <c r="D8">
        <v>400</v>
      </c>
      <c r="E8" s="4">
        <f t="shared" si="0"/>
        <v>400</v>
      </c>
      <c r="F8">
        <v>0.2</v>
      </c>
      <c r="G8" s="3">
        <f t="shared" si="1"/>
        <v>0.2</v>
      </c>
      <c r="H8" s="2">
        <v>44973</v>
      </c>
      <c r="I8">
        <v>2023</v>
      </c>
      <c r="J8" t="s">
        <v>28</v>
      </c>
      <c r="K8" t="s">
        <v>23</v>
      </c>
      <c r="L8">
        <v>62</v>
      </c>
      <c r="M8" s="5">
        <f t="shared" si="2"/>
        <v>62</v>
      </c>
      <c r="N8" t="str">
        <f t="shared" si="3"/>
        <v>Under Crisis</v>
      </c>
    </row>
    <row r="9" spans="1:14" x14ac:dyDescent="0.25">
      <c r="A9" t="s">
        <v>29</v>
      </c>
      <c r="B9" t="s">
        <v>20</v>
      </c>
      <c r="C9" t="s">
        <v>30</v>
      </c>
      <c r="D9">
        <v>230</v>
      </c>
      <c r="E9" s="4">
        <f t="shared" si="0"/>
        <v>230</v>
      </c>
      <c r="F9">
        <v>7.0000000000000007E-2</v>
      </c>
      <c r="G9" s="3">
        <f t="shared" si="1"/>
        <v>7.0000000000000007E-2</v>
      </c>
      <c r="H9" s="2">
        <v>44973</v>
      </c>
      <c r="I9">
        <v>2023</v>
      </c>
      <c r="J9" t="s">
        <v>26</v>
      </c>
      <c r="K9" t="s">
        <v>23</v>
      </c>
      <c r="L9">
        <v>356</v>
      </c>
      <c r="M9" s="5">
        <f t="shared" si="2"/>
        <v>356</v>
      </c>
      <c r="N9" t="str">
        <f t="shared" si="3"/>
        <v>Under Crisis</v>
      </c>
    </row>
    <row r="10" spans="1:14" x14ac:dyDescent="0.25">
      <c r="A10" t="s">
        <v>31</v>
      </c>
      <c r="B10" t="s">
        <v>32</v>
      </c>
      <c r="C10" t="s">
        <v>12</v>
      </c>
      <c r="D10">
        <v>85</v>
      </c>
      <c r="E10" s="4">
        <f t="shared" si="0"/>
        <v>85</v>
      </c>
      <c r="F10">
        <v>0.03</v>
      </c>
      <c r="G10" s="3">
        <f t="shared" si="1"/>
        <v>0.03</v>
      </c>
      <c r="H10" s="2">
        <v>44973</v>
      </c>
      <c r="I10">
        <v>2023</v>
      </c>
      <c r="J10" t="s">
        <v>26</v>
      </c>
      <c r="K10" t="s">
        <v>23</v>
      </c>
      <c r="L10">
        <v>152</v>
      </c>
      <c r="M10" s="5">
        <f t="shared" si="2"/>
        <v>152</v>
      </c>
      <c r="N10" t="str">
        <f t="shared" si="3"/>
        <v>Safe</v>
      </c>
    </row>
    <row r="11" spans="1:14" x14ac:dyDescent="0.25">
      <c r="A11" t="s">
        <v>551</v>
      </c>
      <c r="B11" t="s">
        <v>91</v>
      </c>
      <c r="C11" t="s">
        <v>101</v>
      </c>
      <c r="E11" s="4" t="str">
        <f t="shared" si="0"/>
        <v>0</v>
      </c>
      <c r="G11" s="3" t="str">
        <f t="shared" si="1"/>
        <v>0</v>
      </c>
      <c r="H11" s="2">
        <v>44973</v>
      </c>
      <c r="I11">
        <v>2023</v>
      </c>
      <c r="J11" t="s">
        <v>84</v>
      </c>
      <c r="K11" t="s">
        <v>23</v>
      </c>
      <c r="L11">
        <v>1100</v>
      </c>
      <c r="M11" s="5">
        <f t="shared" si="2"/>
        <v>1100</v>
      </c>
      <c r="N11" t="str">
        <f t="shared" si="3"/>
        <v>Under Crisis</v>
      </c>
    </row>
    <row r="12" spans="1:14" x14ac:dyDescent="0.25">
      <c r="A12" t="s">
        <v>33</v>
      </c>
      <c r="B12" t="s">
        <v>34</v>
      </c>
      <c r="C12" t="s">
        <v>35</v>
      </c>
      <c r="D12">
        <v>370</v>
      </c>
      <c r="E12" s="4">
        <f t="shared" si="0"/>
        <v>370</v>
      </c>
      <c r="F12">
        <v>0.06</v>
      </c>
      <c r="G12" s="3">
        <f t="shared" si="1"/>
        <v>0.06</v>
      </c>
      <c r="H12" s="2">
        <v>44972</v>
      </c>
      <c r="I12">
        <v>2023</v>
      </c>
      <c r="J12" t="s">
        <v>26</v>
      </c>
      <c r="K12" t="s">
        <v>36</v>
      </c>
      <c r="L12">
        <v>58</v>
      </c>
      <c r="M12" s="5">
        <f t="shared" si="2"/>
        <v>58</v>
      </c>
      <c r="N12" t="str">
        <f t="shared" si="3"/>
        <v>Under Crisis</v>
      </c>
    </row>
    <row r="13" spans="1:14" x14ac:dyDescent="0.25">
      <c r="A13" t="s">
        <v>37</v>
      </c>
      <c r="B13" t="s">
        <v>38</v>
      </c>
      <c r="C13" t="s">
        <v>25</v>
      </c>
      <c r="D13">
        <v>221</v>
      </c>
      <c r="E13" s="4">
        <f t="shared" si="0"/>
        <v>221</v>
      </c>
      <c r="F13">
        <v>0.08</v>
      </c>
      <c r="G13" s="3">
        <f t="shared" si="1"/>
        <v>0.08</v>
      </c>
      <c r="H13" s="2">
        <v>44972</v>
      </c>
      <c r="I13">
        <v>2023</v>
      </c>
      <c r="J13" t="s">
        <v>39</v>
      </c>
      <c r="K13" t="s">
        <v>23</v>
      </c>
      <c r="L13">
        <v>1100</v>
      </c>
      <c r="M13" s="5">
        <f t="shared" si="2"/>
        <v>1100</v>
      </c>
      <c r="N13" t="str">
        <f t="shared" si="3"/>
        <v>Under Crisis</v>
      </c>
    </row>
    <row r="14" spans="1:14" x14ac:dyDescent="0.25">
      <c r="A14" t="s">
        <v>40</v>
      </c>
      <c r="B14" t="s">
        <v>41</v>
      </c>
      <c r="C14" t="s">
        <v>21</v>
      </c>
      <c r="D14">
        <v>210</v>
      </c>
      <c r="E14" s="4">
        <f t="shared" si="0"/>
        <v>210</v>
      </c>
      <c r="F14">
        <v>0.09</v>
      </c>
      <c r="G14" s="3">
        <f t="shared" si="1"/>
        <v>0.09</v>
      </c>
      <c r="H14" s="2">
        <v>44972</v>
      </c>
      <c r="I14">
        <v>2023</v>
      </c>
      <c r="J14" t="s">
        <v>42</v>
      </c>
      <c r="K14" t="s">
        <v>43</v>
      </c>
      <c r="L14">
        <v>720</v>
      </c>
      <c r="M14" s="5">
        <f t="shared" si="2"/>
        <v>720</v>
      </c>
      <c r="N14" t="str">
        <f t="shared" si="3"/>
        <v>Under Crisis</v>
      </c>
    </row>
    <row r="15" spans="1:14" x14ac:dyDescent="0.25">
      <c r="A15" t="s">
        <v>552</v>
      </c>
      <c r="B15" t="s">
        <v>263</v>
      </c>
      <c r="C15" t="s">
        <v>105</v>
      </c>
      <c r="D15">
        <v>208</v>
      </c>
      <c r="E15" s="4">
        <f t="shared" si="0"/>
        <v>208</v>
      </c>
      <c r="G15" s="3" t="str">
        <f t="shared" si="1"/>
        <v>0</v>
      </c>
      <c r="H15" s="2">
        <v>44972</v>
      </c>
      <c r="I15">
        <v>2023</v>
      </c>
      <c r="J15" t="s">
        <v>22</v>
      </c>
      <c r="K15" t="s">
        <v>264</v>
      </c>
      <c r="L15">
        <v>22</v>
      </c>
      <c r="M15" s="5">
        <f t="shared" si="2"/>
        <v>22</v>
      </c>
      <c r="N15" t="str">
        <f t="shared" si="3"/>
        <v>Under Crisis</v>
      </c>
    </row>
    <row r="16" spans="1:14" x14ac:dyDescent="0.25">
      <c r="A16" t="s">
        <v>44</v>
      </c>
      <c r="B16" t="s">
        <v>45</v>
      </c>
      <c r="C16" t="s">
        <v>46</v>
      </c>
      <c r="D16">
        <v>200</v>
      </c>
      <c r="E16" s="4">
        <f t="shared" si="0"/>
        <v>200</v>
      </c>
      <c r="F16">
        <v>0.11</v>
      </c>
      <c r="G16" s="3">
        <f t="shared" si="1"/>
        <v>0.11</v>
      </c>
      <c r="H16" s="2">
        <v>44972</v>
      </c>
      <c r="I16">
        <v>2023</v>
      </c>
      <c r="J16" t="s">
        <v>26</v>
      </c>
      <c r="K16" t="s">
        <v>23</v>
      </c>
      <c r="L16">
        <v>491</v>
      </c>
      <c r="M16" s="5">
        <f t="shared" si="2"/>
        <v>491</v>
      </c>
      <c r="N16" t="str">
        <f t="shared" si="3"/>
        <v>Under Crisis</v>
      </c>
    </row>
    <row r="17" spans="1:14" x14ac:dyDescent="0.25">
      <c r="A17" t="s">
        <v>47</v>
      </c>
      <c r="B17" t="s">
        <v>45</v>
      </c>
      <c r="C17" t="s">
        <v>48</v>
      </c>
      <c r="D17">
        <v>100</v>
      </c>
      <c r="E17" s="4">
        <f t="shared" si="0"/>
        <v>100</v>
      </c>
      <c r="F17">
        <v>0.04</v>
      </c>
      <c r="G17" s="3">
        <f t="shared" si="1"/>
        <v>0.04</v>
      </c>
      <c r="H17" s="2">
        <v>44972</v>
      </c>
      <c r="I17">
        <v>2023</v>
      </c>
      <c r="J17" t="s">
        <v>26</v>
      </c>
      <c r="K17" t="s">
        <v>23</v>
      </c>
      <c r="L17">
        <v>429</v>
      </c>
      <c r="M17" s="5">
        <f t="shared" si="2"/>
        <v>429</v>
      </c>
      <c r="N17" t="str">
        <f t="shared" si="3"/>
        <v>Under Crisis</v>
      </c>
    </row>
    <row r="18" spans="1:14" x14ac:dyDescent="0.25">
      <c r="A18" t="s">
        <v>553</v>
      </c>
      <c r="B18" t="s">
        <v>45</v>
      </c>
      <c r="C18" t="s">
        <v>21</v>
      </c>
      <c r="D18">
        <v>28</v>
      </c>
      <c r="E18" s="4">
        <f t="shared" si="0"/>
        <v>28</v>
      </c>
      <c r="G18" s="3" t="str">
        <f t="shared" si="1"/>
        <v>0</v>
      </c>
      <c r="H18" s="2">
        <v>44972</v>
      </c>
      <c r="I18">
        <v>2023</v>
      </c>
      <c r="J18" t="s">
        <v>102</v>
      </c>
      <c r="K18" t="s">
        <v>23</v>
      </c>
      <c r="L18">
        <v>435</v>
      </c>
      <c r="M18" s="5">
        <f t="shared" si="2"/>
        <v>435</v>
      </c>
      <c r="N18" t="str">
        <f t="shared" si="3"/>
        <v>Safe</v>
      </c>
    </row>
    <row r="19" spans="1:14" x14ac:dyDescent="0.25">
      <c r="A19" t="s">
        <v>491</v>
      </c>
      <c r="B19" t="s">
        <v>20</v>
      </c>
      <c r="C19" t="s">
        <v>269</v>
      </c>
      <c r="E19" s="4" t="str">
        <f t="shared" si="0"/>
        <v>0</v>
      </c>
      <c r="G19" s="3" t="str">
        <f t="shared" si="1"/>
        <v>0</v>
      </c>
      <c r="H19" s="2">
        <v>44972</v>
      </c>
      <c r="I19">
        <v>2023</v>
      </c>
      <c r="J19" t="s">
        <v>13</v>
      </c>
      <c r="K19" t="s">
        <v>23</v>
      </c>
      <c r="L19">
        <v>180</v>
      </c>
      <c r="M19" s="5">
        <f t="shared" si="2"/>
        <v>180</v>
      </c>
      <c r="N19" t="str">
        <f t="shared" si="3"/>
        <v>Under Crisis</v>
      </c>
    </row>
    <row r="20" spans="1:14" x14ac:dyDescent="0.25">
      <c r="A20" t="s">
        <v>554</v>
      </c>
      <c r="B20" t="s">
        <v>16</v>
      </c>
      <c r="C20" t="s">
        <v>62</v>
      </c>
      <c r="E20" s="4" t="str">
        <f t="shared" si="0"/>
        <v>0</v>
      </c>
      <c r="F20">
        <v>0.2</v>
      </c>
      <c r="G20" s="3">
        <f t="shared" si="1"/>
        <v>0.2</v>
      </c>
      <c r="H20" s="2">
        <v>44972</v>
      </c>
      <c r="I20">
        <v>2023</v>
      </c>
      <c r="J20" t="s">
        <v>148</v>
      </c>
      <c r="K20" t="s">
        <v>18</v>
      </c>
      <c r="L20">
        <v>86</v>
      </c>
      <c r="M20" s="5">
        <f t="shared" si="2"/>
        <v>86</v>
      </c>
      <c r="N20" t="str">
        <f t="shared" si="3"/>
        <v>Under Crisis</v>
      </c>
    </row>
    <row r="21" spans="1:14" x14ac:dyDescent="0.25">
      <c r="A21" t="s">
        <v>480</v>
      </c>
      <c r="B21" t="s">
        <v>20</v>
      </c>
      <c r="C21" t="s">
        <v>35</v>
      </c>
      <c r="E21" s="4" t="str">
        <f t="shared" si="0"/>
        <v>0</v>
      </c>
      <c r="F21">
        <v>0.14000000000000001</v>
      </c>
      <c r="G21" s="3">
        <f t="shared" si="1"/>
        <v>0.14000000000000001</v>
      </c>
      <c r="H21" s="2">
        <v>44972</v>
      </c>
      <c r="I21">
        <v>2023</v>
      </c>
      <c r="J21" t="s">
        <v>26</v>
      </c>
      <c r="K21" t="s">
        <v>23</v>
      </c>
      <c r="L21">
        <v>1100</v>
      </c>
      <c r="M21" s="5">
        <f t="shared" si="2"/>
        <v>1100</v>
      </c>
      <c r="N21" t="str">
        <f t="shared" si="3"/>
        <v>Under Crisis</v>
      </c>
    </row>
    <row r="22" spans="1:14" x14ac:dyDescent="0.25">
      <c r="A22" t="s">
        <v>555</v>
      </c>
      <c r="B22" t="s">
        <v>20</v>
      </c>
      <c r="C22" t="s">
        <v>48</v>
      </c>
      <c r="E22" s="4" t="str">
        <f t="shared" si="0"/>
        <v>0</v>
      </c>
      <c r="G22" s="3" t="str">
        <f t="shared" si="1"/>
        <v>0</v>
      </c>
      <c r="H22" s="2">
        <v>44972</v>
      </c>
      <c r="I22">
        <v>2023</v>
      </c>
      <c r="J22" t="s">
        <v>22</v>
      </c>
      <c r="K22" t="s">
        <v>23</v>
      </c>
      <c r="L22">
        <v>214</v>
      </c>
      <c r="M22" s="5">
        <f t="shared" si="2"/>
        <v>214</v>
      </c>
      <c r="N22" t="str">
        <f t="shared" si="3"/>
        <v>Under Crisis</v>
      </c>
    </row>
    <row r="23" spans="1:14" x14ac:dyDescent="0.25">
      <c r="A23" t="s">
        <v>556</v>
      </c>
      <c r="B23" t="s">
        <v>557</v>
      </c>
      <c r="C23" t="s">
        <v>12</v>
      </c>
      <c r="E23" s="4" t="str">
        <f t="shared" si="0"/>
        <v>0</v>
      </c>
      <c r="F23">
        <v>0.15</v>
      </c>
      <c r="G23" s="3">
        <f t="shared" si="1"/>
        <v>0.15</v>
      </c>
      <c r="H23" s="2">
        <v>44972</v>
      </c>
      <c r="I23">
        <v>2023</v>
      </c>
      <c r="J23" t="s">
        <v>22</v>
      </c>
      <c r="K23" t="s">
        <v>23</v>
      </c>
      <c r="L23">
        <v>148</v>
      </c>
      <c r="M23" s="5">
        <f t="shared" si="2"/>
        <v>148</v>
      </c>
      <c r="N23" t="str">
        <f t="shared" si="3"/>
        <v>Under Crisis</v>
      </c>
    </row>
    <row r="24" spans="1:14" x14ac:dyDescent="0.25">
      <c r="A24" t="s">
        <v>558</v>
      </c>
      <c r="B24" t="s">
        <v>52</v>
      </c>
      <c r="C24" t="s">
        <v>68</v>
      </c>
      <c r="E24" s="4" t="str">
        <f t="shared" si="0"/>
        <v>0</v>
      </c>
      <c r="F24">
        <v>0.14000000000000001</v>
      </c>
      <c r="G24" s="3">
        <f t="shared" si="1"/>
        <v>0.14000000000000001</v>
      </c>
      <c r="H24" s="2">
        <v>44972</v>
      </c>
      <c r="I24">
        <v>2023</v>
      </c>
      <c r="J24" t="s">
        <v>26</v>
      </c>
      <c r="K24" t="s">
        <v>23</v>
      </c>
      <c r="L24">
        <v>185</v>
      </c>
      <c r="M24" s="5">
        <f t="shared" si="2"/>
        <v>185</v>
      </c>
      <c r="N24" t="str">
        <f t="shared" si="3"/>
        <v>Under Crisis</v>
      </c>
    </row>
    <row r="25" spans="1:14" x14ac:dyDescent="0.25">
      <c r="A25" t="s">
        <v>559</v>
      </c>
      <c r="B25" t="s">
        <v>560</v>
      </c>
      <c r="C25" t="s">
        <v>30</v>
      </c>
      <c r="D25">
        <v>371</v>
      </c>
      <c r="E25" s="4">
        <f t="shared" si="0"/>
        <v>371</v>
      </c>
      <c r="F25">
        <v>0.31</v>
      </c>
      <c r="G25" s="3">
        <f t="shared" si="1"/>
        <v>0.31</v>
      </c>
      <c r="H25" s="2">
        <v>44971</v>
      </c>
      <c r="I25">
        <v>2023</v>
      </c>
      <c r="J25" t="s">
        <v>28</v>
      </c>
      <c r="K25" t="s">
        <v>23</v>
      </c>
      <c r="M25" s="5" t="str">
        <f t="shared" si="2"/>
        <v>0</v>
      </c>
      <c r="N25" t="str">
        <f t="shared" si="3"/>
        <v>Under Crisis</v>
      </c>
    </row>
    <row r="26" spans="1:14" x14ac:dyDescent="0.25">
      <c r="A26" t="s">
        <v>561</v>
      </c>
      <c r="B26" t="s">
        <v>20</v>
      </c>
      <c r="C26" t="s">
        <v>83</v>
      </c>
      <c r="E26" s="4" t="str">
        <f t="shared" si="0"/>
        <v>0</v>
      </c>
      <c r="F26">
        <v>0.08</v>
      </c>
      <c r="G26" s="3">
        <f t="shared" si="1"/>
        <v>0.08</v>
      </c>
      <c r="H26" s="2">
        <v>44971</v>
      </c>
      <c r="I26">
        <v>2023</v>
      </c>
      <c r="J26" t="s">
        <v>13</v>
      </c>
      <c r="K26" t="s">
        <v>23</v>
      </c>
      <c r="L26">
        <v>11</v>
      </c>
      <c r="M26" s="5">
        <f t="shared" si="2"/>
        <v>11</v>
      </c>
      <c r="N26" t="str">
        <f t="shared" si="3"/>
        <v>Under Crisis</v>
      </c>
    </row>
    <row r="27" spans="1:14" x14ac:dyDescent="0.25">
      <c r="A27" t="s">
        <v>562</v>
      </c>
      <c r="B27" t="s">
        <v>11</v>
      </c>
      <c r="C27" t="s">
        <v>68</v>
      </c>
      <c r="E27" s="4" t="str">
        <f t="shared" si="0"/>
        <v>0</v>
      </c>
      <c r="F27">
        <v>0.7</v>
      </c>
      <c r="G27" s="3">
        <f t="shared" si="1"/>
        <v>0.7</v>
      </c>
      <c r="H27" s="2">
        <v>44971</v>
      </c>
      <c r="I27">
        <v>2023</v>
      </c>
      <c r="J27" t="s">
        <v>13</v>
      </c>
      <c r="K27" t="s">
        <v>14</v>
      </c>
      <c r="L27">
        <v>40</v>
      </c>
      <c r="M27" s="5">
        <f t="shared" si="2"/>
        <v>40</v>
      </c>
      <c r="N27" t="str">
        <f t="shared" si="3"/>
        <v>Under Crisis</v>
      </c>
    </row>
    <row r="28" spans="1:14" x14ac:dyDescent="0.25">
      <c r="A28" t="s">
        <v>563</v>
      </c>
      <c r="B28" t="s">
        <v>20</v>
      </c>
      <c r="C28" t="s">
        <v>97</v>
      </c>
      <c r="E28" s="4" t="str">
        <f t="shared" si="0"/>
        <v>0</v>
      </c>
      <c r="F28">
        <v>0.1</v>
      </c>
      <c r="G28" s="3">
        <f t="shared" si="1"/>
        <v>0.1</v>
      </c>
      <c r="H28" s="2">
        <v>44971</v>
      </c>
      <c r="I28">
        <v>2023</v>
      </c>
      <c r="J28" t="s">
        <v>26</v>
      </c>
      <c r="K28" t="s">
        <v>23</v>
      </c>
      <c r="L28">
        <v>311</v>
      </c>
      <c r="M28" s="5">
        <f t="shared" si="2"/>
        <v>311</v>
      </c>
      <c r="N28" t="str">
        <f t="shared" si="3"/>
        <v>Under Crisis</v>
      </c>
    </row>
    <row r="29" spans="1:14" x14ac:dyDescent="0.25">
      <c r="A29" t="s">
        <v>49</v>
      </c>
      <c r="B29" t="s">
        <v>20</v>
      </c>
      <c r="C29" t="s">
        <v>12</v>
      </c>
      <c r="D29">
        <v>1500</v>
      </c>
      <c r="E29" s="4">
        <f t="shared" si="0"/>
        <v>1500</v>
      </c>
      <c r="F29">
        <v>0.17</v>
      </c>
      <c r="G29" s="3">
        <f t="shared" si="1"/>
        <v>0.17</v>
      </c>
      <c r="H29" s="2">
        <v>44970</v>
      </c>
      <c r="I29">
        <v>2023</v>
      </c>
      <c r="J29" t="s">
        <v>26</v>
      </c>
      <c r="K29" t="s">
        <v>23</v>
      </c>
      <c r="L29">
        <v>614</v>
      </c>
      <c r="M29" s="5">
        <f t="shared" si="2"/>
        <v>614</v>
      </c>
      <c r="N29" t="str">
        <f t="shared" si="3"/>
        <v>Under Crisis</v>
      </c>
    </row>
    <row r="30" spans="1:14" x14ac:dyDescent="0.25">
      <c r="A30" t="s">
        <v>50</v>
      </c>
      <c r="B30" t="s">
        <v>45</v>
      </c>
      <c r="C30" t="s">
        <v>12</v>
      </c>
      <c r="D30">
        <v>141</v>
      </c>
      <c r="E30" s="4">
        <f t="shared" si="0"/>
        <v>141</v>
      </c>
      <c r="F30">
        <v>0.25</v>
      </c>
      <c r="G30" s="3">
        <f t="shared" si="1"/>
        <v>0.25</v>
      </c>
      <c r="H30" s="2">
        <v>44970</v>
      </c>
      <c r="I30">
        <v>2023</v>
      </c>
      <c r="J30" t="s">
        <v>42</v>
      </c>
      <c r="K30" t="s">
        <v>23</v>
      </c>
      <c r="L30">
        <v>212</v>
      </c>
      <c r="M30" s="5">
        <f t="shared" si="2"/>
        <v>212</v>
      </c>
      <c r="N30" t="str">
        <f t="shared" si="3"/>
        <v>Under Crisis</v>
      </c>
    </row>
    <row r="31" spans="1:14" x14ac:dyDescent="0.25">
      <c r="A31" t="s">
        <v>564</v>
      </c>
      <c r="B31" t="s">
        <v>41</v>
      </c>
      <c r="C31" t="s">
        <v>30</v>
      </c>
      <c r="D31">
        <v>94</v>
      </c>
      <c r="E31" s="4">
        <f t="shared" si="0"/>
        <v>94</v>
      </c>
      <c r="G31" s="3" t="str">
        <f t="shared" si="1"/>
        <v>0</v>
      </c>
      <c r="H31" s="2">
        <v>44970</v>
      </c>
      <c r="I31">
        <v>2023</v>
      </c>
      <c r="J31" t="s">
        <v>22</v>
      </c>
      <c r="K31" t="s">
        <v>43</v>
      </c>
      <c r="L31">
        <v>225</v>
      </c>
      <c r="M31" s="5">
        <f t="shared" si="2"/>
        <v>225</v>
      </c>
      <c r="N31" t="str">
        <f t="shared" si="3"/>
        <v>Safe</v>
      </c>
    </row>
    <row r="32" spans="1:14" x14ac:dyDescent="0.25">
      <c r="A32" t="s">
        <v>51</v>
      </c>
      <c r="B32" t="s">
        <v>52</v>
      </c>
      <c r="C32" t="s">
        <v>53</v>
      </c>
      <c r="D32">
        <v>85</v>
      </c>
      <c r="E32" s="4">
        <f t="shared" si="0"/>
        <v>85</v>
      </c>
      <c r="F32">
        <v>7.0000000000000007E-2</v>
      </c>
      <c r="G32" s="3">
        <f t="shared" si="1"/>
        <v>7.0000000000000007E-2</v>
      </c>
      <c r="H32" s="2">
        <v>44970</v>
      </c>
      <c r="I32">
        <v>2023</v>
      </c>
      <c r="J32" t="s">
        <v>28</v>
      </c>
      <c r="K32" t="s">
        <v>23</v>
      </c>
      <c r="L32">
        <v>30</v>
      </c>
      <c r="M32" s="5">
        <f t="shared" si="2"/>
        <v>30</v>
      </c>
      <c r="N32" t="str">
        <f t="shared" si="3"/>
        <v>Safe</v>
      </c>
    </row>
    <row r="33" spans="1:14" x14ac:dyDescent="0.25">
      <c r="A33" t="s">
        <v>565</v>
      </c>
      <c r="B33" t="s">
        <v>20</v>
      </c>
      <c r="C33" t="s">
        <v>68</v>
      </c>
      <c r="D33">
        <v>54</v>
      </c>
      <c r="E33" s="4">
        <f t="shared" si="0"/>
        <v>54</v>
      </c>
      <c r="G33" s="3" t="str">
        <f t="shared" si="1"/>
        <v>0</v>
      </c>
      <c r="H33" s="2">
        <v>44970</v>
      </c>
      <c r="I33">
        <v>2023</v>
      </c>
      <c r="J33" t="s">
        <v>102</v>
      </c>
      <c r="K33" t="s">
        <v>23</v>
      </c>
      <c r="L33">
        <v>719</v>
      </c>
      <c r="M33" s="5">
        <f t="shared" si="2"/>
        <v>719</v>
      </c>
      <c r="N33" t="str">
        <f t="shared" si="3"/>
        <v>Safe</v>
      </c>
    </row>
    <row r="34" spans="1:14" x14ac:dyDescent="0.25">
      <c r="A34" t="s">
        <v>566</v>
      </c>
      <c r="B34" t="s">
        <v>20</v>
      </c>
      <c r="C34" t="s">
        <v>108</v>
      </c>
      <c r="D34">
        <v>22</v>
      </c>
      <c r="E34" s="4">
        <f t="shared" si="0"/>
        <v>22</v>
      </c>
      <c r="G34" s="3" t="str">
        <f t="shared" si="1"/>
        <v>0</v>
      </c>
      <c r="H34" s="2">
        <v>44970</v>
      </c>
      <c r="I34">
        <v>2023</v>
      </c>
      <c r="J34" t="s">
        <v>13</v>
      </c>
      <c r="K34" t="s">
        <v>23</v>
      </c>
      <c r="L34">
        <v>170</v>
      </c>
      <c r="M34" s="5">
        <f t="shared" si="2"/>
        <v>170</v>
      </c>
      <c r="N34" t="str">
        <f t="shared" si="3"/>
        <v>Safe</v>
      </c>
    </row>
    <row r="35" spans="1:14" x14ac:dyDescent="0.25">
      <c r="A35" t="s">
        <v>567</v>
      </c>
      <c r="B35" t="s">
        <v>568</v>
      </c>
      <c r="C35" t="s">
        <v>269</v>
      </c>
      <c r="E35" s="4" t="str">
        <f t="shared" si="0"/>
        <v>0</v>
      </c>
      <c r="F35">
        <v>0.3</v>
      </c>
      <c r="G35" s="3">
        <f t="shared" si="1"/>
        <v>0.3</v>
      </c>
      <c r="H35" s="2">
        <v>44970</v>
      </c>
      <c r="I35">
        <v>2023</v>
      </c>
      <c r="J35" t="s">
        <v>73</v>
      </c>
      <c r="K35" t="s">
        <v>569</v>
      </c>
      <c r="L35">
        <v>708</v>
      </c>
      <c r="M35" s="5">
        <f t="shared" si="2"/>
        <v>708</v>
      </c>
      <c r="N35" t="str">
        <f t="shared" si="3"/>
        <v>Under Crisis</v>
      </c>
    </row>
    <row r="36" spans="1:14" x14ac:dyDescent="0.25">
      <c r="A36" t="s">
        <v>570</v>
      </c>
      <c r="B36" t="s">
        <v>144</v>
      </c>
      <c r="C36" t="s">
        <v>62</v>
      </c>
      <c r="E36" s="4" t="str">
        <f t="shared" si="0"/>
        <v>0</v>
      </c>
      <c r="G36" s="3" t="str">
        <f t="shared" si="1"/>
        <v>0</v>
      </c>
      <c r="H36" s="2">
        <v>44970</v>
      </c>
      <c r="I36">
        <v>2023</v>
      </c>
      <c r="J36" t="s">
        <v>28</v>
      </c>
      <c r="K36" t="s">
        <v>145</v>
      </c>
      <c r="L36">
        <v>749</v>
      </c>
      <c r="M36" s="5">
        <f t="shared" si="2"/>
        <v>749</v>
      </c>
      <c r="N36" t="str">
        <f t="shared" si="3"/>
        <v>Under Crisis</v>
      </c>
    </row>
    <row r="37" spans="1:14" x14ac:dyDescent="0.25">
      <c r="A37" t="s">
        <v>571</v>
      </c>
      <c r="B37" t="s">
        <v>64</v>
      </c>
      <c r="C37" t="s">
        <v>62</v>
      </c>
      <c r="E37" s="4" t="str">
        <f t="shared" si="0"/>
        <v>0</v>
      </c>
      <c r="G37" s="3" t="str">
        <f t="shared" si="1"/>
        <v>0</v>
      </c>
      <c r="H37" s="2">
        <v>44970</v>
      </c>
      <c r="I37">
        <v>2023</v>
      </c>
      <c r="J37" t="s">
        <v>84</v>
      </c>
      <c r="K37" t="s">
        <v>65</v>
      </c>
      <c r="L37">
        <v>1800</v>
      </c>
      <c r="M37" s="5">
        <f t="shared" si="2"/>
        <v>1800</v>
      </c>
      <c r="N37" t="str">
        <f t="shared" si="3"/>
        <v>Under Crisis</v>
      </c>
    </row>
    <row r="38" spans="1:14" x14ac:dyDescent="0.25">
      <c r="A38" t="s">
        <v>572</v>
      </c>
      <c r="B38" t="s">
        <v>20</v>
      </c>
      <c r="C38" t="s">
        <v>83</v>
      </c>
      <c r="E38" s="4" t="str">
        <f t="shared" si="0"/>
        <v>0</v>
      </c>
      <c r="G38" s="3" t="str">
        <f t="shared" si="1"/>
        <v>0</v>
      </c>
      <c r="H38" s="2">
        <v>44970</v>
      </c>
      <c r="I38">
        <v>2023</v>
      </c>
      <c r="J38" t="s">
        <v>28</v>
      </c>
      <c r="K38" t="s">
        <v>23</v>
      </c>
      <c r="L38">
        <v>154</v>
      </c>
      <c r="M38" s="5">
        <f t="shared" si="2"/>
        <v>154</v>
      </c>
      <c r="N38" t="str">
        <f t="shared" si="3"/>
        <v>Under Crisis</v>
      </c>
    </row>
    <row r="39" spans="1:14" x14ac:dyDescent="0.25">
      <c r="A39" t="s">
        <v>54</v>
      </c>
      <c r="B39" t="s">
        <v>55</v>
      </c>
      <c r="C39" t="s">
        <v>56</v>
      </c>
      <c r="D39">
        <v>360</v>
      </c>
      <c r="E39" s="4">
        <f t="shared" si="0"/>
        <v>360</v>
      </c>
      <c r="F39">
        <v>0.11</v>
      </c>
      <c r="G39" s="3">
        <f t="shared" si="1"/>
        <v>0.11</v>
      </c>
      <c r="H39" s="2">
        <v>44969</v>
      </c>
      <c r="I39">
        <v>2023</v>
      </c>
      <c r="J39" t="s">
        <v>13</v>
      </c>
      <c r="K39" t="s">
        <v>57</v>
      </c>
      <c r="L39">
        <v>138</v>
      </c>
      <c r="M39" s="5">
        <f t="shared" si="2"/>
        <v>138</v>
      </c>
      <c r="N39" t="str">
        <f t="shared" si="3"/>
        <v>Under Crisis</v>
      </c>
    </row>
    <row r="40" spans="1:14" x14ac:dyDescent="0.25">
      <c r="A40" t="s">
        <v>58</v>
      </c>
      <c r="B40" t="s">
        <v>45</v>
      </c>
      <c r="C40" t="s">
        <v>35</v>
      </c>
      <c r="D40">
        <v>100</v>
      </c>
      <c r="E40" s="4">
        <f t="shared" si="0"/>
        <v>100</v>
      </c>
      <c r="F40">
        <v>0.2</v>
      </c>
      <c r="G40" s="3">
        <f t="shared" si="1"/>
        <v>0.2</v>
      </c>
      <c r="H40" s="2">
        <v>44967</v>
      </c>
      <c r="I40">
        <v>2023</v>
      </c>
      <c r="J40" t="s">
        <v>28</v>
      </c>
      <c r="K40" t="s">
        <v>23</v>
      </c>
      <c r="L40">
        <v>16</v>
      </c>
      <c r="M40" s="5">
        <f t="shared" si="2"/>
        <v>16</v>
      </c>
      <c r="N40" t="str">
        <f t="shared" si="3"/>
        <v>Under Crisis</v>
      </c>
    </row>
    <row r="41" spans="1:14" x14ac:dyDescent="0.25">
      <c r="A41" t="s">
        <v>573</v>
      </c>
      <c r="B41" t="s">
        <v>104</v>
      </c>
      <c r="C41" t="s">
        <v>53</v>
      </c>
      <c r="D41">
        <v>40</v>
      </c>
      <c r="E41" s="4">
        <f t="shared" si="0"/>
        <v>40</v>
      </c>
      <c r="G41" s="3" t="str">
        <f t="shared" si="1"/>
        <v>0</v>
      </c>
      <c r="H41" s="2">
        <v>44967</v>
      </c>
      <c r="I41">
        <v>2023</v>
      </c>
      <c r="J41" t="s">
        <v>28</v>
      </c>
      <c r="K41" t="s">
        <v>14</v>
      </c>
      <c r="L41">
        <v>9400</v>
      </c>
      <c r="M41" s="5">
        <f t="shared" si="2"/>
        <v>9400</v>
      </c>
      <c r="N41" t="str">
        <f t="shared" si="3"/>
        <v>Safe</v>
      </c>
    </row>
    <row r="42" spans="1:14" x14ac:dyDescent="0.25">
      <c r="A42" t="s">
        <v>574</v>
      </c>
      <c r="B42" t="s">
        <v>41</v>
      </c>
      <c r="C42" t="s">
        <v>21</v>
      </c>
      <c r="E42" s="4" t="str">
        <f t="shared" si="0"/>
        <v>0</v>
      </c>
      <c r="G42" s="3" t="str">
        <f t="shared" si="1"/>
        <v>0</v>
      </c>
      <c r="H42" s="2">
        <v>44967</v>
      </c>
      <c r="I42">
        <v>2023</v>
      </c>
      <c r="J42" t="s">
        <v>42</v>
      </c>
      <c r="K42" t="s">
        <v>43</v>
      </c>
      <c r="L42">
        <v>140</v>
      </c>
      <c r="M42" s="5">
        <f t="shared" si="2"/>
        <v>140</v>
      </c>
      <c r="N42" t="str">
        <f t="shared" si="3"/>
        <v>Under Crisis</v>
      </c>
    </row>
    <row r="43" spans="1:14" x14ac:dyDescent="0.25">
      <c r="A43" t="s">
        <v>575</v>
      </c>
      <c r="B43" t="s">
        <v>20</v>
      </c>
      <c r="C43" t="s">
        <v>251</v>
      </c>
      <c r="E43" s="4" t="str">
        <f t="shared" si="0"/>
        <v>0</v>
      </c>
      <c r="F43">
        <v>0.28000000000000003</v>
      </c>
      <c r="G43" s="3">
        <f t="shared" si="1"/>
        <v>0.28000000000000003</v>
      </c>
      <c r="H43" s="2">
        <v>44967</v>
      </c>
      <c r="I43">
        <v>2023</v>
      </c>
      <c r="J43" t="s">
        <v>26</v>
      </c>
      <c r="K43" t="s">
        <v>23</v>
      </c>
      <c r="L43">
        <v>298</v>
      </c>
      <c r="M43" s="5">
        <f t="shared" si="2"/>
        <v>298</v>
      </c>
      <c r="N43" t="str">
        <f t="shared" si="3"/>
        <v>Under Crisis</v>
      </c>
    </row>
    <row r="44" spans="1:14" x14ac:dyDescent="0.25">
      <c r="A44" t="s">
        <v>59</v>
      </c>
      <c r="B44" t="s">
        <v>20</v>
      </c>
      <c r="C44" t="s">
        <v>53</v>
      </c>
      <c r="D44">
        <v>1600</v>
      </c>
      <c r="E44" s="4">
        <f t="shared" si="0"/>
        <v>1600</v>
      </c>
      <c r="F44">
        <v>0.2</v>
      </c>
      <c r="G44" s="3">
        <f t="shared" si="1"/>
        <v>0.2</v>
      </c>
      <c r="H44" s="2">
        <v>44966</v>
      </c>
      <c r="I44">
        <v>2023</v>
      </c>
      <c r="J44" t="s">
        <v>28</v>
      </c>
      <c r="K44" t="s">
        <v>23</v>
      </c>
      <c r="L44">
        <v>6</v>
      </c>
      <c r="M44" s="5">
        <f t="shared" si="2"/>
        <v>6</v>
      </c>
      <c r="N44" t="str">
        <f t="shared" si="3"/>
        <v>Under Crisis</v>
      </c>
    </row>
    <row r="45" spans="1:14" x14ac:dyDescent="0.25">
      <c r="A45" t="s">
        <v>60</v>
      </c>
      <c r="B45" t="s">
        <v>61</v>
      </c>
      <c r="C45" t="s">
        <v>62</v>
      </c>
      <c r="D45">
        <v>649</v>
      </c>
      <c r="E45" s="4">
        <f t="shared" si="0"/>
        <v>649</v>
      </c>
      <c r="F45">
        <v>0.33</v>
      </c>
      <c r="G45" s="3">
        <f t="shared" si="1"/>
        <v>0.33</v>
      </c>
      <c r="H45" s="2">
        <v>44966</v>
      </c>
      <c r="I45">
        <v>2023</v>
      </c>
      <c r="J45" t="s">
        <v>22</v>
      </c>
      <c r="K45" t="s">
        <v>23</v>
      </c>
      <c r="L45">
        <v>526</v>
      </c>
      <c r="M45" s="5">
        <f t="shared" si="2"/>
        <v>526</v>
      </c>
      <c r="N45" t="str">
        <f t="shared" si="3"/>
        <v>Under Crisis</v>
      </c>
    </row>
    <row r="46" spans="1:14" x14ac:dyDescent="0.25">
      <c r="A46" t="s">
        <v>63</v>
      </c>
      <c r="B46" t="s">
        <v>64</v>
      </c>
      <c r="C46" t="s">
        <v>62</v>
      </c>
      <c r="D46">
        <v>350</v>
      </c>
      <c r="E46" s="4">
        <f t="shared" si="0"/>
        <v>350</v>
      </c>
      <c r="F46">
        <v>0.09</v>
      </c>
      <c r="G46" s="3">
        <f t="shared" si="1"/>
        <v>0.09</v>
      </c>
      <c r="H46" s="2">
        <v>44966</v>
      </c>
      <c r="I46">
        <v>2023</v>
      </c>
      <c r="J46" t="s">
        <v>26</v>
      </c>
      <c r="K46" t="s">
        <v>65</v>
      </c>
      <c r="L46">
        <v>1700</v>
      </c>
      <c r="M46" s="5">
        <f t="shared" si="2"/>
        <v>1700</v>
      </c>
      <c r="N46" t="str">
        <f t="shared" si="3"/>
        <v>Under Crisis</v>
      </c>
    </row>
    <row r="47" spans="1:14" x14ac:dyDescent="0.25">
      <c r="A47" t="s">
        <v>66</v>
      </c>
      <c r="B47" t="s">
        <v>67</v>
      </c>
      <c r="C47" t="s">
        <v>68</v>
      </c>
      <c r="D47">
        <v>215</v>
      </c>
      <c r="E47" s="4">
        <f t="shared" si="0"/>
        <v>215</v>
      </c>
      <c r="F47">
        <v>0.35</v>
      </c>
      <c r="G47" s="3">
        <f t="shared" si="1"/>
        <v>0.35</v>
      </c>
      <c r="H47" s="2">
        <v>44966</v>
      </c>
      <c r="I47">
        <v>2023</v>
      </c>
      <c r="J47" t="s">
        <v>69</v>
      </c>
      <c r="K47" t="s">
        <v>23</v>
      </c>
      <c r="L47">
        <v>856</v>
      </c>
      <c r="M47" s="5">
        <f t="shared" si="2"/>
        <v>856</v>
      </c>
      <c r="N47" t="str">
        <f t="shared" si="3"/>
        <v>Under Crisis</v>
      </c>
    </row>
    <row r="48" spans="1:14" x14ac:dyDescent="0.25">
      <c r="A48" t="s">
        <v>70</v>
      </c>
      <c r="B48" t="s">
        <v>20</v>
      </c>
      <c r="C48" t="s">
        <v>71</v>
      </c>
      <c r="D48">
        <v>130</v>
      </c>
      <c r="E48" s="4">
        <f t="shared" si="0"/>
        <v>130</v>
      </c>
      <c r="F48">
        <v>7.0000000000000007E-2</v>
      </c>
      <c r="G48" s="3">
        <f t="shared" si="1"/>
        <v>7.0000000000000007E-2</v>
      </c>
      <c r="H48" s="2">
        <v>44966</v>
      </c>
      <c r="I48">
        <v>2023</v>
      </c>
      <c r="J48" t="s">
        <v>26</v>
      </c>
      <c r="K48" t="s">
        <v>23</v>
      </c>
      <c r="L48">
        <v>413</v>
      </c>
      <c r="M48" s="5">
        <f t="shared" si="2"/>
        <v>413</v>
      </c>
      <c r="N48" t="str">
        <f t="shared" si="3"/>
        <v>Under Crisis</v>
      </c>
    </row>
    <row r="49" spans="1:14" x14ac:dyDescent="0.25">
      <c r="A49" t="s">
        <v>576</v>
      </c>
      <c r="B49" t="s">
        <v>45</v>
      </c>
      <c r="C49" t="s">
        <v>30</v>
      </c>
      <c r="D49">
        <v>126</v>
      </c>
      <c r="E49" s="4">
        <f t="shared" si="0"/>
        <v>126</v>
      </c>
      <c r="F49">
        <v>0.12</v>
      </c>
      <c r="G49" s="3">
        <f t="shared" si="1"/>
        <v>0.12</v>
      </c>
      <c r="H49" s="2">
        <v>44966</v>
      </c>
      <c r="I49">
        <v>2023</v>
      </c>
      <c r="J49" t="s">
        <v>26</v>
      </c>
      <c r="K49" t="s">
        <v>23</v>
      </c>
      <c r="M49" s="5" t="str">
        <f t="shared" si="2"/>
        <v>0</v>
      </c>
      <c r="N49" t="str">
        <f t="shared" si="3"/>
        <v>Under Crisis</v>
      </c>
    </row>
    <row r="50" spans="1:14" x14ac:dyDescent="0.25">
      <c r="A50" t="s">
        <v>72</v>
      </c>
      <c r="B50" t="s">
        <v>45</v>
      </c>
      <c r="C50" t="s">
        <v>68</v>
      </c>
      <c r="D50">
        <v>119</v>
      </c>
      <c r="E50" s="4">
        <f t="shared" si="0"/>
        <v>119</v>
      </c>
      <c r="F50">
        <v>0.17</v>
      </c>
      <c r="G50" s="3">
        <f t="shared" si="1"/>
        <v>0.17</v>
      </c>
      <c r="H50" s="2">
        <v>44966</v>
      </c>
      <c r="I50">
        <v>2023</v>
      </c>
      <c r="J50" t="s">
        <v>73</v>
      </c>
      <c r="K50" t="s">
        <v>23</v>
      </c>
      <c r="L50">
        <v>218</v>
      </c>
      <c r="M50" s="5">
        <f t="shared" si="2"/>
        <v>218</v>
      </c>
      <c r="N50" t="str">
        <f t="shared" si="3"/>
        <v>Under Crisis</v>
      </c>
    </row>
    <row r="51" spans="1:14" x14ac:dyDescent="0.25">
      <c r="A51" t="s">
        <v>74</v>
      </c>
      <c r="B51" t="s">
        <v>75</v>
      </c>
      <c r="C51" t="s">
        <v>76</v>
      </c>
      <c r="D51">
        <v>66</v>
      </c>
      <c r="E51" s="4">
        <f t="shared" si="0"/>
        <v>66</v>
      </c>
      <c r="F51">
        <v>0.12</v>
      </c>
      <c r="G51" s="3">
        <f t="shared" si="1"/>
        <v>0.12</v>
      </c>
      <c r="H51" s="2">
        <v>44966</v>
      </c>
      <c r="I51">
        <v>2023</v>
      </c>
      <c r="J51" t="s">
        <v>22</v>
      </c>
      <c r="K51" t="s">
        <v>77</v>
      </c>
      <c r="L51">
        <v>192</v>
      </c>
      <c r="M51" s="5">
        <f t="shared" si="2"/>
        <v>192</v>
      </c>
      <c r="N51" t="str">
        <f t="shared" si="3"/>
        <v>Safe</v>
      </c>
    </row>
    <row r="52" spans="1:14" x14ac:dyDescent="0.25">
      <c r="A52" t="s">
        <v>78</v>
      </c>
      <c r="B52" t="s">
        <v>34</v>
      </c>
      <c r="C52" t="s">
        <v>56</v>
      </c>
      <c r="D52">
        <v>31</v>
      </c>
      <c r="E52" s="4">
        <f t="shared" si="0"/>
        <v>31</v>
      </c>
      <c r="F52">
        <v>0.11</v>
      </c>
      <c r="G52" s="3">
        <f t="shared" si="1"/>
        <v>0.11</v>
      </c>
      <c r="H52" s="2">
        <v>44966</v>
      </c>
      <c r="I52">
        <v>2023</v>
      </c>
      <c r="J52" t="s">
        <v>26</v>
      </c>
      <c r="K52" t="s">
        <v>36</v>
      </c>
      <c r="L52">
        <v>317</v>
      </c>
      <c r="M52" s="5">
        <f t="shared" si="2"/>
        <v>317</v>
      </c>
      <c r="N52" t="str">
        <f t="shared" si="3"/>
        <v>Safe</v>
      </c>
    </row>
    <row r="53" spans="1:14" x14ac:dyDescent="0.25">
      <c r="A53" t="s">
        <v>577</v>
      </c>
      <c r="B53" t="s">
        <v>20</v>
      </c>
      <c r="C53" t="s">
        <v>71</v>
      </c>
      <c r="E53" s="4" t="str">
        <f t="shared" si="0"/>
        <v>0</v>
      </c>
      <c r="F53">
        <v>0.1</v>
      </c>
      <c r="G53" s="3">
        <f t="shared" si="1"/>
        <v>0.1</v>
      </c>
      <c r="H53" s="2">
        <v>44966</v>
      </c>
      <c r="I53">
        <v>2023</v>
      </c>
      <c r="J53" t="s">
        <v>28</v>
      </c>
      <c r="K53" t="s">
        <v>23</v>
      </c>
      <c r="L53">
        <v>350</v>
      </c>
      <c r="M53" s="5">
        <f t="shared" si="2"/>
        <v>350</v>
      </c>
      <c r="N53" t="str">
        <f t="shared" si="3"/>
        <v>Under Crisis</v>
      </c>
    </row>
    <row r="54" spans="1:14" x14ac:dyDescent="0.25">
      <c r="A54" t="s">
        <v>578</v>
      </c>
      <c r="B54" t="s">
        <v>579</v>
      </c>
      <c r="C54" t="s">
        <v>105</v>
      </c>
      <c r="E54" s="4" t="str">
        <f t="shared" si="0"/>
        <v>0</v>
      </c>
      <c r="G54" s="3" t="str">
        <f t="shared" si="1"/>
        <v>0</v>
      </c>
      <c r="H54" s="2">
        <v>44966</v>
      </c>
      <c r="I54">
        <v>2023</v>
      </c>
      <c r="J54" t="s">
        <v>73</v>
      </c>
      <c r="K54" t="s">
        <v>23</v>
      </c>
      <c r="M54" s="5" t="str">
        <f t="shared" si="2"/>
        <v>0</v>
      </c>
      <c r="N54" t="str">
        <f t="shared" si="3"/>
        <v>Under Crisis</v>
      </c>
    </row>
    <row r="55" spans="1:14" x14ac:dyDescent="0.25">
      <c r="A55" t="s">
        <v>580</v>
      </c>
      <c r="B55" t="s">
        <v>11</v>
      </c>
      <c r="C55" t="s">
        <v>108</v>
      </c>
      <c r="E55" s="4" t="str">
        <f t="shared" si="0"/>
        <v>0</v>
      </c>
      <c r="F55">
        <v>1</v>
      </c>
      <c r="G55" s="3">
        <f t="shared" si="1"/>
        <v>1</v>
      </c>
      <c r="H55" s="2">
        <v>44966</v>
      </c>
      <c r="I55">
        <v>2023</v>
      </c>
      <c r="J55" t="s">
        <v>73</v>
      </c>
      <c r="K55" t="s">
        <v>14</v>
      </c>
      <c r="M55" s="5" t="str">
        <f t="shared" si="2"/>
        <v>0</v>
      </c>
      <c r="N55" t="str">
        <f t="shared" si="3"/>
        <v>Under Crisis</v>
      </c>
    </row>
    <row r="56" spans="1:14" x14ac:dyDescent="0.25">
      <c r="A56" t="s">
        <v>79</v>
      </c>
      <c r="B56" t="s">
        <v>80</v>
      </c>
      <c r="C56" t="s">
        <v>35</v>
      </c>
      <c r="D56">
        <v>530</v>
      </c>
      <c r="E56" s="4">
        <f t="shared" si="0"/>
        <v>530</v>
      </c>
      <c r="F56">
        <v>0.08</v>
      </c>
      <c r="G56" s="3">
        <f t="shared" si="1"/>
        <v>0.08</v>
      </c>
      <c r="H56" s="2">
        <v>44965</v>
      </c>
      <c r="I56">
        <v>2023</v>
      </c>
      <c r="J56" t="s">
        <v>26</v>
      </c>
      <c r="K56" t="s">
        <v>23</v>
      </c>
      <c r="L56">
        <v>800</v>
      </c>
      <c r="M56" s="5">
        <f t="shared" si="2"/>
        <v>800</v>
      </c>
      <c r="N56" t="str">
        <f t="shared" si="3"/>
        <v>Under Crisis</v>
      </c>
    </row>
    <row r="57" spans="1:14" x14ac:dyDescent="0.25">
      <c r="A57" t="s">
        <v>81</v>
      </c>
      <c r="B57" t="s">
        <v>20</v>
      </c>
      <c r="C57" t="s">
        <v>21</v>
      </c>
      <c r="D57">
        <v>500</v>
      </c>
      <c r="E57" s="4">
        <f t="shared" si="0"/>
        <v>500</v>
      </c>
      <c r="F57">
        <v>0.19</v>
      </c>
      <c r="G57" s="3">
        <f t="shared" si="1"/>
        <v>0.19</v>
      </c>
      <c r="H57" s="2">
        <v>44965</v>
      </c>
      <c r="I57">
        <v>2023</v>
      </c>
      <c r="J57" t="s">
        <v>26</v>
      </c>
      <c r="K57" t="s">
        <v>23</v>
      </c>
      <c r="L57">
        <v>1500</v>
      </c>
      <c r="M57" s="5">
        <f t="shared" si="2"/>
        <v>1500</v>
      </c>
      <c r="N57" t="str">
        <f t="shared" si="3"/>
        <v>Under Crisis</v>
      </c>
    </row>
    <row r="58" spans="1:14" x14ac:dyDescent="0.25">
      <c r="A58" t="s">
        <v>82</v>
      </c>
      <c r="B58" t="s">
        <v>20</v>
      </c>
      <c r="C58" t="s">
        <v>83</v>
      </c>
      <c r="D58">
        <v>126</v>
      </c>
      <c r="E58" s="4">
        <f t="shared" si="0"/>
        <v>126</v>
      </c>
      <c r="F58">
        <v>0.05</v>
      </c>
      <c r="G58" s="3">
        <f t="shared" si="1"/>
        <v>0.05</v>
      </c>
      <c r="H58" s="2">
        <v>44965</v>
      </c>
      <c r="I58">
        <v>2023</v>
      </c>
      <c r="J58" t="s">
        <v>84</v>
      </c>
      <c r="K58" t="s">
        <v>23</v>
      </c>
      <c r="L58">
        <v>746</v>
      </c>
      <c r="M58" s="5">
        <f t="shared" si="2"/>
        <v>746</v>
      </c>
      <c r="N58" t="str">
        <f t="shared" si="3"/>
        <v>Under Crisis</v>
      </c>
    </row>
    <row r="59" spans="1:14" x14ac:dyDescent="0.25">
      <c r="A59" t="s">
        <v>85</v>
      </c>
      <c r="B59" t="s">
        <v>20</v>
      </c>
      <c r="C59" t="s">
        <v>25</v>
      </c>
      <c r="D59">
        <v>80</v>
      </c>
      <c r="E59" s="4">
        <f t="shared" si="0"/>
        <v>80</v>
      </c>
      <c r="F59">
        <v>7.0000000000000007E-2</v>
      </c>
      <c r="G59" s="3">
        <f t="shared" si="1"/>
        <v>7.0000000000000007E-2</v>
      </c>
      <c r="H59" s="2">
        <v>44965</v>
      </c>
      <c r="I59">
        <v>2023</v>
      </c>
      <c r="J59" t="s">
        <v>84</v>
      </c>
      <c r="K59" t="s">
        <v>23</v>
      </c>
      <c r="L59">
        <v>583</v>
      </c>
      <c r="M59" s="5">
        <f t="shared" si="2"/>
        <v>583</v>
      </c>
      <c r="N59" t="str">
        <f t="shared" si="3"/>
        <v>Safe</v>
      </c>
    </row>
    <row r="60" spans="1:14" x14ac:dyDescent="0.25">
      <c r="A60" t="s">
        <v>86</v>
      </c>
      <c r="B60" t="s">
        <v>67</v>
      </c>
      <c r="C60" t="s">
        <v>68</v>
      </c>
      <c r="D60">
        <v>31</v>
      </c>
      <c r="E60" s="4">
        <f t="shared" si="0"/>
        <v>31</v>
      </c>
      <c r="F60">
        <v>0.08</v>
      </c>
      <c r="G60" s="3">
        <f t="shared" si="1"/>
        <v>0.08</v>
      </c>
      <c r="H60" s="2">
        <v>44965</v>
      </c>
      <c r="I60">
        <v>2023</v>
      </c>
      <c r="J60" t="s">
        <v>84</v>
      </c>
      <c r="K60" t="s">
        <v>23</v>
      </c>
      <c r="L60">
        <v>168</v>
      </c>
      <c r="M60" s="5">
        <f t="shared" si="2"/>
        <v>168</v>
      </c>
      <c r="N60" t="str">
        <f t="shared" si="3"/>
        <v>Safe</v>
      </c>
    </row>
    <row r="61" spans="1:14" x14ac:dyDescent="0.25">
      <c r="A61" t="s">
        <v>87</v>
      </c>
      <c r="B61" t="s">
        <v>20</v>
      </c>
      <c r="C61" t="s">
        <v>21</v>
      </c>
      <c r="D61">
        <v>24</v>
      </c>
      <c r="E61" s="4">
        <f t="shared" si="0"/>
        <v>24</v>
      </c>
      <c r="F61">
        <v>0.25</v>
      </c>
      <c r="G61" s="3">
        <f t="shared" si="1"/>
        <v>0.25</v>
      </c>
      <c r="H61" s="2">
        <v>44965</v>
      </c>
      <c r="I61">
        <v>2023</v>
      </c>
      <c r="J61" t="s">
        <v>13</v>
      </c>
      <c r="K61" t="s">
        <v>23</v>
      </c>
      <c r="L61">
        <v>85</v>
      </c>
      <c r="M61" s="5">
        <f t="shared" si="2"/>
        <v>85</v>
      </c>
      <c r="N61" t="str">
        <f t="shared" si="3"/>
        <v>Safe</v>
      </c>
    </row>
    <row r="62" spans="1:14" x14ac:dyDescent="0.25">
      <c r="A62" t="s">
        <v>581</v>
      </c>
      <c r="B62" t="s">
        <v>16</v>
      </c>
      <c r="C62" t="s">
        <v>56</v>
      </c>
      <c r="E62" s="4" t="str">
        <f t="shared" si="0"/>
        <v>0</v>
      </c>
      <c r="F62">
        <v>0.75</v>
      </c>
      <c r="G62" s="3">
        <f t="shared" si="1"/>
        <v>0.75</v>
      </c>
      <c r="H62" s="2">
        <v>44965</v>
      </c>
      <c r="I62">
        <v>2023</v>
      </c>
      <c r="J62" t="s">
        <v>73</v>
      </c>
      <c r="K62" t="s">
        <v>18</v>
      </c>
      <c r="L62">
        <v>63</v>
      </c>
      <c r="M62" s="5">
        <f t="shared" si="2"/>
        <v>63</v>
      </c>
      <c r="N62" t="str">
        <f t="shared" si="3"/>
        <v>Under Crisis</v>
      </c>
    </row>
    <row r="63" spans="1:14" x14ac:dyDescent="0.25">
      <c r="A63" t="s">
        <v>369</v>
      </c>
      <c r="B63" t="s">
        <v>151</v>
      </c>
      <c r="C63" t="s">
        <v>21</v>
      </c>
      <c r="E63" s="4" t="str">
        <f t="shared" si="0"/>
        <v>0</v>
      </c>
      <c r="F63">
        <v>0.14000000000000001</v>
      </c>
      <c r="G63" s="3">
        <f t="shared" si="1"/>
        <v>0.14000000000000001</v>
      </c>
      <c r="H63" s="2">
        <v>44965</v>
      </c>
      <c r="I63">
        <v>2023</v>
      </c>
      <c r="J63" t="s">
        <v>42</v>
      </c>
      <c r="K63" t="s">
        <v>149</v>
      </c>
      <c r="L63">
        <v>278</v>
      </c>
      <c r="M63" s="5">
        <f t="shared" si="2"/>
        <v>278</v>
      </c>
      <c r="N63" t="str">
        <f t="shared" si="3"/>
        <v>Under Crisis</v>
      </c>
    </row>
    <row r="64" spans="1:14" x14ac:dyDescent="0.25">
      <c r="A64" t="s">
        <v>582</v>
      </c>
      <c r="B64" t="s">
        <v>45</v>
      </c>
      <c r="C64" t="s">
        <v>68</v>
      </c>
      <c r="E64" s="4" t="str">
        <f t="shared" si="0"/>
        <v>0</v>
      </c>
      <c r="F64">
        <v>1</v>
      </c>
      <c r="G64" s="3">
        <f t="shared" si="1"/>
        <v>1</v>
      </c>
      <c r="H64" s="2">
        <v>44965</v>
      </c>
      <c r="I64">
        <v>2023</v>
      </c>
      <c r="J64" t="s">
        <v>22</v>
      </c>
      <c r="K64" t="s">
        <v>23</v>
      </c>
      <c r="L64">
        <v>100</v>
      </c>
      <c r="M64" s="5">
        <f t="shared" si="2"/>
        <v>100</v>
      </c>
      <c r="N64" t="str">
        <f t="shared" si="3"/>
        <v>Under Crisis</v>
      </c>
    </row>
    <row r="65" spans="1:14" x14ac:dyDescent="0.25">
      <c r="A65" t="s">
        <v>583</v>
      </c>
      <c r="B65" t="s">
        <v>16</v>
      </c>
      <c r="C65" t="s">
        <v>317</v>
      </c>
      <c r="E65" s="4" t="str">
        <f t="shared" si="0"/>
        <v>0</v>
      </c>
      <c r="F65">
        <v>0.2</v>
      </c>
      <c r="G65" s="3">
        <f t="shared" si="1"/>
        <v>0.2</v>
      </c>
      <c r="H65" s="2">
        <v>44965</v>
      </c>
      <c r="I65">
        <v>2023</v>
      </c>
      <c r="J65" t="s">
        <v>28</v>
      </c>
      <c r="K65" t="s">
        <v>18</v>
      </c>
      <c r="L65">
        <v>15</v>
      </c>
      <c r="M65" s="5">
        <f t="shared" si="2"/>
        <v>15</v>
      </c>
      <c r="N65" t="str">
        <f t="shared" si="3"/>
        <v>Under Crisis</v>
      </c>
    </row>
    <row r="66" spans="1:14" x14ac:dyDescent="0.25">
      <c r="A66" t="s">
        <v>88</v>
      </c>
      <c r="B66" t="s">
        <v>20</v>
      </c>
      <c r="C66" t="s">
        <v>12</v>
      </c>
      <c r="D66">
        <v>1300</v>
      </c>
      <c r="E66" s="4">
        <f t="shared" si="0"/>
        <v>1300</v>
      </c>
      <c r="F66">
        <v>0.15</v>
      </c>
      <c r="G66" s="3">
        <f t="shared" si="1"/>
        <v>0.15</v>
      </c>
      <c r="H66" s="2">
        <v>44964</v>
      </c>
      <c r="I66">
        <v>2023</v>
      </c>
      <c r="J66" t="s">
        <v>26</v>
      </c>
      <c r="K66" t="s">
        <v>23</v>
      </c>
      <c r="L66">
        <v>276</v>
      </c>
      <c r="M66" s="5">
        <f t="shared" si="2"/>
        <v>276</v>
      </c>
      <c r="N66" t="str">
        <f t="shared" si="3"/>
        <v>Under Crisis</v>
      </c>
    </row>
    <row r="67" spans="1:14" x14ac:dyDescent="0.25">
      <c r="A67" t="s">
        <v>89</v>
      </c>
      <c r="B67" t="s">
        <v>20</v>
      </c>
      <c r="C67" t="s">
        <v>30</v>
      </c>
      <c r="D67">
        <v>500</v>
      </c>
      <c r="E67" s="4">
        <f t="shared" ref="E67:E130" si="4">IF(ISBLANK(D67),"0",D67)</f>
        <v>500</v>
      </c>
      <c r="F67">
        <v>0.04</v>
      </c>
      <c r="G67" s="3">
        <f t="shared" ref="G67:G130" si="5">IF(ISBLANK(F67),"0",F67)</f>
        <v>0.04</v>
      </c>
      <c r="H67" s="2">
        <v>44964</v>
      </c>
      <c r="I67">
        <v>2023</v>
      </c>
      <c r="J67" t="s">
        <v>26</v>
      </c>
      <c r="K67" t="s">
        <v>23</v>
      </c>
      <c r="L67">
        <v>1200</v>
      </c>
      <c r="M67" s="5">
        <f t="shared" ref="M67:M130" si="6">IF(ISBLANK(L67),"0",L67)</f>
        <v>1200</v>
      </c>
      <c r="N67" t="str">
        <f t="shared" ref="N67:N130" si="7">IF(E67&gt;=100,"Under Crisis","Safe")</f>
        <v>Under Crisis</v>
      </c>
    </row>
    <row r="68" spans="1:14" x14ac:dyDescent="0.25">
      <c r="A68" t="s">
        <v>90</v>
      </c>
      <c r="B68" t="s">
        <v>91</v>
      </c>
      <c r="C68" t="s">
        <v>76</v>
      </c>
      <c r="D68">
        <v>212</v>
      </c>
      <c r="E68" s="4">
        <f t="shared" si="4"/>
        <v>212</v>
      </c>
      <c r="F68">
        <v>0.09</v>
      </c>
      <c r="G68" s="3">
        <f t="shared" si="5"/>
        <v>0.09</v>
      </c>
      <c r="H68" s="2">
        <v>44964</v>
      </c>
      <c r="I68">
        <v>2023</v>
      </c>
      <c r="J68" t="s">
        <v>26</v>
      </c>
      <c r="K68" t="s">
        <v>23</v>
      </c>
      <c r="L68">
        <v>83</v>
      </c>
      <c r="M68" s="5">
        <f t="shared" si="6"/>
        <v>83</v>
      </c>
      <c r="N68" t="str">
        <f t="shared" si="7"/>
        <v>Under Crisis</v>
      </c>
    </row>
    <row r="69" spans="1:14" x14ac:dyDescent="0.25">
      <c r="A69" t="s">
        <v>92</v>
      </c>
      <c r="B69" t="s">
        <v>91</v>
      </c>
      <c r="C69" t="s">
        <v>25</v>
      </c>
      <c r="D69">
        <v>100</v>
      </c>
      <c r="E69" s="4">
        <f t="shared" si="4"/>
        <v>100</v>
      </c>
      <c r="F69">
        <v>0.1</v>
      </c>
      <c r="G69" s="3">
        <f t="shared" si="5"/>
        <v>0.1</v>
      </c>
      <c r="H69" s="2">
        <v>44964</v>
      </c>
      <c r="I69">
        <v>2023</v>
      </c>
      <c r="J69" t="s">
        <v>28</v>
      </c>
      <c r="K69" t="s">
        <v>23</v>
      </c>
      <c r="L69">
        <v>245</v>
      </c>
      <c r="M69" s="5">
        <f t="shared" si="6"/>
        <v>245</v>
      </c>
      <c r="N69" t="str">
        <f t="shared" si="7"/>
        <v>Under Crisis</v>
      </c>
    </row>
    <row r="70" spans="1:14" x14ac:dyDescent="0.25">
      <c r="A70" t="s">
        <v>93</v>
      </c>
      <c r="B70" t="s">
        <v>94</v>
      </c>
      <c r="C70" t="s">
        <v>21</v>
      </c>
      <c r="D70">
        <v>83</v>
      </c>
      <c r="E70" s="4">
        <f t="shared" si="4"/>
        <v>83</v>
      </c>
      <c r="F70">
        <v>1</v>
      </c>
      <c r="G70" s="3">
        <f t="shared" si="5"/>
        <v>1</v>
      </c>
      <c r="H70" s="2">
        <v>44964</v>
      </c>
      <c r="I70">
        <v>2023</v>
      </c>
      <c r="J70" t="s">
        <v>26</v>
      </c>
      <c r="K70" t="s">
        <v>18</v>
      </c>
      <c r="L70">
        <v>299</v>
      </c>
      <c r="M70" s="5">
        <f t="shared" si="6"/>
        <v>299</v>
      </c>
      <c r="N70" t="str">
        <f t="shared" si="7"/>
        <v>Safe</v>
      </c>
    </row>
    <row r="71" spans="1:14" x14ac:dyDescent="0.25">
      <c r="A71" t="s">
        <v>95</v>
      </c>
      <c r="B71" t="s">
        <v>96</v>
      </c>
      <c r="C71" t="s">
        <v>97</v>
      </c>
      <c r="D71">
        <v>27</v>
      </c>
      <c r="E71" s="4">
        <f t="shared" si="4"/>
        <v>27</v>
      </c>
      <c r="F71">
        <v>0.09</v>
      </c>
      <c r="G71" s="3">
        <f t="shared" si="5"/>
        <v>0.09</v>
      </c>
      <c r="H71" s="2">
        <v>44964</v>
      </c>
      <c r="I71">
        <v>2023</v>
      </c>
      <c r="J71" t="s">
        <v>98</v>
      </c>
      <c r="K71" t="s">
        <v>99</v>
      </c>
      <c r="L71">
        <v>56</v>
      </c>
      <c r="M71" s="5">
        <f t="shared" si="6"/>
        <v>56</v>
      </c>
      <c r="N71" t="str">
        <f t="shared" si="7"/>
        <v>Safe</v>
      </c>
    </row>
    <row r="72" spans="1:14" x14ac:dyDescent="0.25">
      <c r="A72" t="s">
        <v>584</v>
      </c>
      <c r="B72" t="s">
        <v>117</v>
      </c>
      <c r="C72" t="s">
        <v>83</v>
      </c>
      <c r="E72" s="4" t="str">
        <f t="shared" si="4"/>
        <v>0</v>
      </c>
      <c r="F72">
        <v>0.19</v>
      </c>
      <c r="G72" s="3">
        <f t="shared" si="5"/>
        <v>0.19</v>
      </c>
      <c r="H72" s="2">
        <v>44964</v>
      </c>
      <c r="I72">
        <v>2023</v>
      </c>
      <c r="J72" t="s">
        <v>13</v>
      </c>
      <c r="K72" t="s">
        <v>23</v>
      </c>
      <c r="L72">
        <v>106</v>
      </c>
      <c r="M72" s="5">
        <f t="shared" si="6"/>
        <v>106</v>
      </c>
      <c r="N72" t="str">
        <f t="shared" si="7"/>
        <v>Under Crisis</v>
      </c>
    </row>
    <row r="73" spans="1:14" x14ac:dyDescent="0.25">
      <c r="A73" t="s">
        <v>585</v>
      </c>
      <c r="B73" t="s">
        <v>117</v>
      </c>
      <c r="C73" t="s">
        <v>251</v>
      </c>
      <c r="D73">
        <v>6650</v>
      </c>
      <c r="E73" s="4">
        <f t="shared" si="4"/>
        <v>6650</v>
      </c>
      <c r="F73">
        <v>0.05</v>
      </c>
      <c r="G73" s="3">
        <f t="shared" si="5"/>
        <v>0.05</v>
      </c>
      <c r="H73" s="2">
        <v>44963</v>
      </c>
      <c r="I73">
        <v>2023</v>
      </c>
      <c r="J73" t="s">
        <v>26</v>
      </c>
      <c r="K73" t="s">
        <v>23</v>
      </c>
      <c r="M73" s="5" t="str">
        <f t="shared" si="6"/>
        <v>0</v>
      </c>
      <c r="N73" t="str">
        <f t="shared" si="7"/>
        <v>Under Crisis</v>
      </c>
    </row>
    <row r="74" spans="1:14" x14ac:dyDescent="0.25">
      <c r="A74" t="s">
        <v>100</v>
      </c>
      <c r="B74" t="s">
        <v>41</v>
      </c>
      <c r="C74" t="s">
        <v>101</v>
      </c>
      <c r="D74">
        <v>300</v>
      </c>
      <c r="E74" s="4">
        <f t="shared" si="4"/>
        <v>300</v>
      </c>
      <c r="F74">
        <v>7.0000000000000007E-2</v>
      </c>
      <c r="G74" s="3">
        <f t="shared" si="5"/>
        <v>7.0000000000000007E-2</v>
      </c>
      <c r="H74" s="2">
        <v>44963</v>
      </c>
      <c r="I74">
        <v>2023</v>
      </c>
      <c r="J74" t="s">
        <v>102</v>
      </c>
      <c r="K74" t="s">
        <v>43</v>
      </c>
      <c r="L74">
        <v>507</v>
      </c>
      <c r="M74" s="5">
        <f t="shared" si="6"/>
        <v>507</v>
      </c>
      <c r="N74" t="str">
        <f t="shared" si="7"/>
        <v>Under Crisis</v>
      </c>
    </row>
    <row r="75" spans="1:14" x14ac:dyDescent="0.25">
      <c r="A75" t="s">
        <v>586</v>
      </c>
      <c r="B75" t="s">
        <v>94</v>
      </c>
      <c r="C75" t="s">
        <v>30</v>
      </c>
      <c r="D75">
        <v>100</v>
      </c>
      <c r="E75" s="4">
        <f t="shared" si="4"/>
        <v>100</v>
      </c>
      <c r="G75" s="3" t="str">
        <f t="shared" si="5"/>
        <v>0</v>
      </c>
      <c r="H75" s="2">
        <v>44963</v>
      </c>
      <c r="I75">
        <v>2023</v>
      </c>
      <c r="J75" t="s">
        <v>28</v>
      </c>
      <c r="K75" t="s">
        <v>18</v>
      </c>
      <c r="L75">
        <v>80</v>
      </c>
      <c r="M75" s="5">
        <f t="shared" si="6"/>
        <v>80</v>
      </c>
      <c r="N75" t="str">
        <f t="shared" si="7"/>
        <v>Under Crisis</v>
      </c>
    </row>
    <row r="76" spans="1:14" x14ac:dyDescent="0.25">
      <c r="A76" t="s">
        <v>587</v>
      </c>
      <c r="B76" t="s">
        <v>38</v>
      </c>
      <c r="C76" t="s">
        <v>56</v>
      </c>
      <c r="D76">
        <v>80</v>
      </c>
      <c r="E76" s="4">
        <f t="shared" si="4"/>
        <v>80</v>
      </c>
      <c r="G76" s="3" t="str">
        <f t="shared" si="5"/>
        <v>0</v>
      </c>
      <c r="H76" s="2">
        <v>44963</v>
      </c>
      <c r="I76">
        <v>2023</v>
      </c>
      <c r="J76" t="s">
        <v>170</v>
      </c>
      <c r="K76" t="s">
        <v>23</v>
      </c>
      <c r="M76" s="5" t="str">
        <f t="shared" si="6"/>
        <v>0</v>
      </c>
      <c r="N76" t="str">
        <f t="shared" si="7"/>
        <v>Safe</v>
      </c>
    </row>
    <row r="77" spans="1:14" x14ac:dyDescent="0.25">
      <c r="A77" t="s">
        <v>588</v>
      </c>
      <c r="B77" t="s">
        <v>52</v>
      </c>
      <c r="C77" t="s">
        <v>35</v>
      </c>
      <c r="D77">
        <v>59</v>
      </c>
      <c r="E77" s="4">
        <f t="shared" si="4"/>
        <v>59</v>
      </c>
      <c r="G77" s="3" t="str">
        <f t="shared" si="5"/>
        <v>0</v>
      </c>
      <c r="H77" s="2">
        <v>44963</v>
      </c>
      <c r="I77">
        <v>2023</v>
      </c>
      <c r="J77" t="s">
        <v>28</v>
      </c>
      <c r="K77" t="s">
        <v>23</v>
      </c>
      <c r="L77">
        <v>107</v>
      </c>
      <c r="M77" s="5">
        <f t="shared" si="6"/>
        <v>107</v>
      </c>
      <c r="N77" t="str">
        <f t="shared" si="7"/>
        <v>Safe</v>
      </c>
    </row>
    <row r="78" spans="1:14" x14ac:dyDescent="0.25">
      <c r="A78" t="s">
        <v>103</v>
      </c>
      <c r="B78" t="s">
        <v>104</v>
      </c>
      <c r="C78" t="s">
        <v>105</v>
      </c>
      <c r="D78">
        <v>50</v>
      </c>
      <c r="E78" s="4">
        <f t="shared" si="4"/>
        <v>50</v>
      </c>
      <c r="F78">
        <v>0.25</v>
      </c>
      <c r="G78" s="3">
        <f t="shared" si="5"/>
        <v>0.25</v>
      </c>
      <c r="H78" s="2">
        <v>44963</v>
      </c>
      <c r="I78">
        <v>2023</v>
      </c>
      <c r="J78" t="s">
        <v>73</v>
      </c>
      <c r="K78" t="s">
        <v>14</v>
      </c>
      <c r="L78">
        <v>19</v>
      </c>
      <c r="M78" s="5">
        <f t="shared" si="6"/>
        <v>19</v>
      </c>
      <c r="N78" t="str">
        <f t="shared" si="7"/>
        <v>Safe</v>
      </c>
    </row>
    <row r="79" spans="1:14" x14ac:dyDescent="0.25">
      <c r="A79" t="s">
        <v>589</v>
      </c>
      <c r="B79" t="s">
        <v>20</v>
      </c>
      <c r="C79" t="s">
        <v>25</v>
      </c>
      <c r="D79">
        <v>20</v>
      </c>
      <c r="E79" s="4">
        <f t="shared" si="4"/>
        <v>20</v>
      </c>
      <c r="G79" s="3" t="str">
        <f t="shared" si="5"/>
        <v>0</v>
      </c>
      <c r="H79" s="2">
        <v>44963</v>
      </c>
      <c r="I79">
        <v>2023</v>
      </c>
      <c r="J79" t="s">
        <v>102</v>
      </c>
      <c r="K79" t="s">
        <v>23</v>
      </c>
      <c r="L79">
        <v>496</v>
      </c>
      <c r="M79" s="5">
        <f t="shared" si="6"/>
        <v>496</v>
      </c>
      <c r="N79" t="str">
        <f t="shared" si="7"/>
        <v>Safe</v>
      </c>
    </row>
    <row r="80" spans="1:14" x14ac:dyDescent="0.25">
      <c r="A80" t="s">
        <v>590</v>
      </c>
      <c r="B80" t="s">
        <v>41</v>
      </c>
      <c r="C80" t="s">
        <v>21</v>
      </c>
      <c r="E80" s="4" t="str">
        <f t="shared" si="4"/>
        <v>0</v>
      </c>
      <c r="G80" s="3" t="str">
        <f t="shared" si="5"/>
        <v>0</v>
      </c>
      <c r="H80" s="2">
        <v>44963</v>
      </c>
      <c r="I80">
        <v>2023</v>
      </c>
      <c r="J80" t="s">
        <v>73</v>
      </c>
      <c r="K80" t="s">
        <v>43</v>
      </c>
      <c r="L80">
        <v>2300</v>
      </c>
      <c r="M80" s="5">
        <f t="shared" si="6"/>
        <v>2300</v>
      </c>
      <c r="N80" t="str">
        <f t="shared" si="7"/>
        <v>Under Crisis</v>
      </c>
    </row>
    <row r="81" spans="1:14" x14ac:dyDescent="0.25">
      <c r="A81" t="s">
        <v>591</v>
      </c>
      <c r="B81" t="s">
        <v>144</v>
      </c>
      <c r="C81" t="s">
        <v>30</v>
      </c>
      <c r="E81" s="4" t="str">
        <f t="shared" si="4"/>
        <v>0</v>
      </c>
      <c r="F81">
        <v>0.11</v>
      </c>
      <c r="G81" s="3">
        <f t="shared" si="5"/>
        <v>0.11</v>
      </c>
      <c r="H81" s="2">
        <v>44963</v>
      </c>
      <c r="I81">
        <v>2023</v>
      </c>
      <c r="J81" t="s">
        <v>73</v>
      </c>
      <c r="K81" t="s">
        <v>145</v>
      </c>
      <c r="M81" s="5" t="str">
        <f t="shared" si="6"/>
        <v>0</v>
      </c>
      <c r="N81" t="str">
        <f t="shared" si="7"/>
        <v>Under Crisis</v>
      </c>
    </row>
    <row r="82" spans="1:14" x14ac:dyDescent="0.25">
      <c r="A82" t="s">
        <v>592</v>
      </c>
      <c r="B82" t="s">
        <v>34</v>
      </c>
      <c r="C82" t="s">
        <v>21</v>
      </c>
      <c r="E82" s="4" t="str">
        <f t="shared" si="4"/>
        <v>0</v>
      </c>
      <c r="G82" s="3" t="str">
        <f t="shared" si="5"/>
        <v>0</v>
      </c>
      <c r="H82" s="2">
        <v>44963</v>
      </c>
      <c r="I82">
        <v>2023</v>
      </c>
      <c r="J82" t="s">
        <v>17</v>
      </c>
      <c r="K82" t="s">
        <v>36</v>
      </c>
      <c r="L82">
        <v>6</v>
      </c>
      <c r="M82" s="5">
        <f t="shared" si="6"/>
        <v>6</v>
      </c>
      <c r="N82" t="str">
        <f t="shared" si="7"/>
        <v>Under Crisis</v>
      </c>
    </row>
    <row r="83" spans="1:14" x14ac:dyDescent="0.25">
      <c r="A83" t="s">
        <v>593</v>
      </c>
      <c r="B83" t="s">
        <v>52</v>
      </c>
      <c r="C83" t="s">
        <v>68</v>
      </c>
      <c r="D83">
        <v>70</v>
      </c>
      <c r="E83" s="4">
        <f t="shared" si="4"/>
        <v>70</v>
      </c>
      <c r="G83" s="3" t="str">
        <f t="shared" si="5"/>
        <v>0</v>
      </c>
      <c r="H83" s="2">
        <v>44962</v>
      </c>
      <c r="I83">
        <v>2023</v>
      </c>
      <c r="J83" t="s">
        <v>73</v>
      </c>
      <c r="K83" t="s">
        <v>23</v>
      </c>
      <c r="L83">
        <v>183</v>
      </c>
      <c r="M83" s="5">
        <f t="shared" si="6"/>
        <v>183</v>
      </c>
      <c r="N83" t="str">
        <f t="shared" si="7"/>
        <v>Safe</v>
      </c>
    </row>
    <row r="84" spans="1:14" x14ac:dyDescent="0.25">
      <c r="A84" t="s">
        <v>106</v>
      </c>
      <c r="B84" t="s">
        <v>34</v>
      </c>
      <c r="C84" t="s">
        <v>21</v>
      </c>
      <c r="D84">
        <v>20</v>
      </c>
      <c r="E84" s="4">
        <f t="shared" si="4"/>
        <v>20</v>
      </c>
      <c r="F84">
        <v>0.25</v>
      </c>
      <c r="G84" s="3">
        <f t="shared" si="5"/>
        <v>0.25</v>
      </c>
      <c r="H84" s="2">
        <v>44962</v>
      </c>
      <c r="I84">
        <v>2023</v>
      </c>
      <c r="J84" t="s">
        <v>13</v>
      </c>
      <c r="K84" t="s">
        <v>36</v>
      </c>
      <c r="L84">
        <v>42</v>
      </c>
      <c r="M84" s="5">
        <f t="shared" si="6"/>
        <v>42</v>
      </c>
      <c r="N84" t="str">
        <f t="shared" si="7"/>
        <v>Safe</v>
      </c>
    </row>
    <row r="85" spans="1:14" x14ac:dyDescent="0.25">
      <c r="A85" t="s">
        <v>594</v>
      </c>
      <c r="B85" t="s">
        <v>459</v>
      </c>
      <c r="C85" t="s">
        <v>101</v>
      </c>
      <c r="D85">
        <v>90</v>
      </c>
      <c r="E85" s="4">
        <f t="shared" si="4"/>
        <v>90</v>
      </c>
      <c r="G85" s="3" t="str">
        <f t="shared" si="5"/>
        <v>0</v>
      </c>
      <c r="H85" s="2">
        <v>44960</v>
      </c>
      <c r="I85">
        <v>2023</v>
      </c>
      <c r="J85" t="s">
        <v>84</v>
      </c>
      <c r="K85" t="s">
        <v>14</v>
      </c>
      <c r="L85">
        <v>150</v>
      </c>
      <c r="M85" s="5">
        <f t="shared" si="6"/>
        <v>150</v>
      </c>
      <c r="N85" t="str">
        <f t="shared" si="7"/>
        <v>Safe</v>
      </c>
    </row>
    <row r="86" spans="1:14" x14ac:dyDescent="0.25">
      <c r="A86" t="s">
        <v>107</v>
      </c>
      <c r="B86" t="s">
        <v>20</v>
      </c>
      <c r="C86" t="s">
        <v>108</v>
      </c>
      <c r="D86">
        <v>89</v>
      </c>
      <c r="E86" s="4">
        <f t="shared" si="4"/>
        <v>89</v>
      </c>
      <c r="F86">
        <v>0.2</v>
      </c>
      <c r="G86" s="3">
        <f t="shared" si="5"/>
        <v>0.2</v>
      </c>
      <c r="H86" s="2">
        <v>44960</v>
      </c>
      <c r="I86">
        <v>2023</v>
      </c>
      <c r="J86" t="s">
        <v>73</v>
      </c>
      <c r="K86" t="s">
        <v>23</v>
      </c>
      <c r="L86">
        <v>10</v>
      </c>
      <c r="M86" s="5">
        <f t="shared" si="6"/>
        <v>10</v>
      </c>
      <c r="N86" t="str">
        <f t="shared" si="7"/>
        <v>Safe</v>
      </c>
    </row>
    <row r="87" spans="1:14" x14ac:dyDescent="0.25">
      <c r="A87" t="s">
        <v>595</v>
      </c>
      <c r="B87" t="s">
        <v>16</v>
      </c>
      <c r="C87" t="s">
        <v>30</v>
      </c>
      <c r="E87" s="4" t="str">
        <f t="shared" si="4"/>
        <v>0</v>
      </c>
      <c r="F87">
        <v>0.15</v>
      </c>
      <c r="G87" s="3">
        <f t="shared" si="5"/>
        <v>0.15</v>
      </c>
      <c r="H87" s="2">
        <v>44960</v>
      </c>
      <c r="I87">
        <v>2023</v>
      </c>
      <c r="J87" t="s">
        <v>73</v>
      </c>
      <c r="K87" t="s">
        <v>18</v>
      </c>
      <c r="L87">
        <v>30</v>
      </c>
      <c r="M87" s="5">
        <f t="shared" si="6"/>
        <v>30</v>
      </c>
      <c r="N87" t="str">
        <f t="shared" si="7"/>
        <v>Under Crisis</v>
      </c>
    </row>
    <row r="88" spans="1:14" x14ac:dyDescent="0.25">
      <c r="A88" t="s">
        <v>471</v>
      </c>
      <c r="B88" t="s">
        <v>11</v>
      </c>
      <c r="C88" t="s">
        <v>97</v>
      </c>
      <c r="D88">
        <v>1500</v>
      </c>
      <c r="E88" s="4">
        <f t="shared" si="4"/>
        <v>1500</v>
      </c>
      <c r="G88" s="3" t="str">
        <f t="shared" si="5"/>
        <v>0</v>
      </c>
      <c r="H88" s="2">
        <v>44959</v>
      </c>
      <c r="I88">
        <v>2023</v>
      </c>
      <c r="J88" t="s">
        <v>98</v>
      </c>
      <c r="K88" t="s">
        <v>14</v>
      </c>
      <c r="L88">
        <v>5500</v>
      </c>
      <c r="M88" s="5">
        <f t="shared" si="6"/>
        <v>5500</v>
      </c>
      <c r="N88" t="str">
        <f t="shared" si="7"/>
        <v>Under Crisis</v>
      </c>
    </row>
    <row r="89" spans="1:14" x14ac:dyDescent="0.25">
      <c r="A89" t="s">
        <v>109</v>
      </c>
      <c r="B89" t="s">
        <v>20</v>
      </c>
      <c r="C89" t="s">
        <v>76</v>
      </c>
      <c r="D89">
        <v>300</v>
      </c>
      <c r="E89" s="4">
        <f t="shared" si="4"/>
        <v>300</v>
      </c>
      <c r="F89">
        <v>0.05</v>
      </c>
      <c r="G89" s="3">
        <f t="shared" si="5"/>
        <v>0.05</v>
      </c>
      <c r="H89" s="2">
        <v>44959</v>
      </c>
      <c r="I89">
        <v>2023</v>
      </c>
      <c r="J89" t="s">
        <v>26</v>
      </c>
      <c r="K89" t="s">
        <v>23</v>
      </c>
      <c r="L89">
        <v>1200</v>
      </c>
      <c r="M89" s="5">
        <f t="shared" si="6"/>
        <v>1200</v>
      </c>
      <c r="N89" t="str">
        <f t="shared" si="7"/>
        <v>Under Crisis</v>
      </c>
    </row>
    <row r="90" spans="1:14" x14ac:dyDescent="0.25">
      <c r="A90" t="s">
        <v>596</v>
      </c>
      <c r="B90" t="s">
        <v>20</v>
      </c>
      <c r="C90" t="s">
        <v>12</v>
      </c>
      <c r="D90">
        <v>250</v>
      </c>
      <c r="E90" s="4">
        <f t="shared" si="4"/>
        <v>250</v>
      </c>
      <c r="F90">
        <v>0.02</v>
      </c>
      <c r="G90" s="3">
        <f t="shared" si="5"/>
        <v>0.02</v>
      </c>
      <c r="H90" s="2">
        <v>44959</v>
      </c>
      <c r="I90">
        <v>2023</v>
      </c>
      <c r="J90" t="s">
        <v>26</v>
      </c>
      <c r="K90" t="s">
        <v>23</v>
      </c>
      <c r="M90" s="5" t="str">
        <f t="shared" si="6"/>
        <v>0</v>
      </c>
      <c r="N90" t="str">
        <f t="shared" si="7"/>
        <v>Under Crisis</v>
      </c>
    </row>
    <row r="91" spans="1:14" x14ac:dyDescent="0.25">
      <c r="A91" t="s">
        <v>597</v>
      </c>
      <c r="B91" t="s">
        <v>20</v>
      </c>
      <c r="C91" t="s">
        <v>68</v>
      </c>
      <c r="D91">
        <v>127</v>
      </c>
      <c r="E91" s="4">
        <f t="shared" si="4"/>
        <v>127</v>
      </c>
      <c r="G91" s="3" t="str">
        <f t="shared" si="5"/>
        <v>0</v>
      </c>
      <c r="H91" s="2">
        <v>44959</v>
      </c>
      <c r="I91">
        <v>2023</v>
      </c>
      <c r="J91" t="s">
        <v>22</v>
      </c>
      <c r="K91" t="s">
        <v>23</v>
      </c>
      <c r="L91">
        <v>160</v>
      </c>
      <c r="M91" s="5">
        <f t="shared" si="6"/>
        <v>160</v>
      </c>
      <c r="N91" t="str">
        <f t="shared" si="7"/>
        <v>Under Crisis</v>
      </c>
    </row>
    <row r="92" spans="1:14" x14ac:dyDescent="0.25">
      <c r="A92" t="s">
        <v>598</v>
      </c>
      <c r="B92" t="s">
        <v>599</v>
      </c>
      <c r="C92" t="s">
        <v>76</v>
      </c>
      <c r="D92">
        <v>125</v>
      </c>
      <c r="E92" s="4">
        <f t="shared" si="4"/>
        <v>125</v>
      </c>
      <c r="F92">
        <v>7.0000000000000007E-2</v>
      </c>
      <c r="G92" s="3">
        <f t="shared" si="5"/>
        <v>7.0000000000000007E-2</v>
      </c>
      <c r="H92" s="2">
        <v>44959</v>
      </c>
      <c r="I92">
        <v>2023</v>
      </c>
      <c r="J92" t="s">
        <v>26</v>
      </c>
      <c r="K92" t="s">
        <v>65</v>
      </c>
      <c r="M92" s="5" t="str">
        <f t="shared" si="6"/>
        <v>0</v>
      </c>
      <c r="N92" t="str">
        <f t="shared" si="7"/>
        <v>Under Crisis</v>
      </c>
    </row>
    <row r="93" spans="1:14" x14ac:dyDescent="0.25">
      <c r="A93" t="s">
        <v>110</v>
      </c>
      <c r="B93" t="s">
        <v>20</v>
      </c>
      <c r="C93" t="s">
        <v>12</v>
      </c>
      <c r="D93">
        <v>119</v>
      </c>
      <c r="E93" s="4">
        <f t="shared" si="4"/>
        <v>119</v>
      </c>
      <c r="F93">
        <v>7.0000000000000007E-2</v>
      </c>
      <c r="G93" s="3">
        <f t="shared" si="5"/>
        <v>7.0000000000000007E-2</v>
      </c>
      <c r="H93" s="2">
        <v>44959</v>
      </c>
      <c r="I93">
        <v>2023</v>
      </c>
      <c r="J93" t="s">
        <v>22</v>
      </c>
      <c r="K93" t="s">
        <v>23</v>
      </c>
      <c r="L93">
        <v>476</v>
      </c>
      <c r="M93" s="5">
        <f t="shared" si="6"/>
        <v>476</v>
      </c>
      <c r="N93" t="str">
        <f t="shared" si="7"/>
        <v>Under Crisis</v>
      </c>
    </row>
    <row r="94" spans="1:14" x14ac:dyDescent="0.25">
      <c r="A94" t="s">
        <v>571</v>
      </c>
      <c r="B94" t="s">
        <v>45</v>
      </c>
      <c r="C94" t="s">
        <v>62</v>
      </c>
      <c r="D94">
        <v>100</v>
      </c>
      <c r="E94" s="4">
        <f t="shared" si="4"/>
        <v>100</v>
      </c>
      <c r="G94" s="3" t="str">
        <f t="shared" si="5"/>
        <v>0</v>
      </c>
      <c r="H94" s="2">
        <v>44959</v>
      </c>
      <c r="I94">
        <v>2023</v>
      </c>
      <c r="J94" t="s">
        <v>84</v>
      </c>
      <c r="K94" t="s">
        <v>23</v>
      </c>
      <c r="L94">
        <v>1800</v>
      </c>
      <c r="M94" s="5">
        <f t="shared" si="6"/>
        <v>1800</v>
      </c>
      <c r="N94" t="str">
        <f t="shared" si="7"/>
        <v>Under Crisis</v>
      </c>
    </row>
    <row r="95" spans="1:14" x14ac:dyDescent="0.25">
      <c r="A95" t="s">
        <v>111</v>
      </c>
      <c r="B95" t="s">
        <v>32</v>
      </c>
      <c r="C95" t="s">
        <v>25</v>
      </c>
      <c r="D95">
        <v>100</v>
      </c>
      <c r="E95" s="4">
        <f t="shared" si="4"/>
        <v>100</v>
      </c>
      <c r="F95">
        <v>0.1</v>
      </c>
      <c r="G95" s="3">
        <f t="shared" si="5"/>
        <v>0.1</v>
      </c>
      <c r="H95" s="2">
        <v>44959</v>
      </c>
      <c r="I95">
        <v>2023</v>
      </c>
      <c r="J95" t="s">
        <v>102</v>
      </c>
      <c r="K95" t="s">
        <v>23</v>
      </c>
      <c r="L95">
        <v>644</v>
      </c>
      <c r="M95" s="5">
        <f t="shared" si="6"/>
        <v>644</v>
      </c>
      <c r="N95" t="str">
        <f t="shared" si="7"/>
        <v>Under Crisis</v>
      </c>
    </row>
    <row r="96" spans="1:14" x14ac:dyDescent="0.25">
      <c r="A96" t="s">
        <v>600</v>
      </c>
      <c r="B96" t="s">
        <v>32</v>
      </c>
      <c r="C96" t="s">
        <v>108</v>
      </c>
      <c r="D96">
        <v>80</v>
      </c>
      <c r="E96" s="4">
        <f t="shared" si="4"/>
        <v>80</v>
      </c>
      <c r="G96" s="3" t="str">
        <f t="shared" si="5"/>
        <v>0</v>
      </c>
      <c r="H96" s="2">
        <v>44959</v>
      </c>
      <c r="I96">
        <v>2023</v>
      </c>
      <c r="J96" t="s">
        <v>73</v>
      </c>
      <c r="K96" t="s">
        <v>23</v>
      </c>
      <c r="M96" s="5" t="str">
        <f t="shared" si="6"/>
        <v>0</v>
      </c>
      <c r="N96" t="str">
        <f t="shared" si="7"/>
        <v>Safe</v>
      </c>
    </row>
    <row r="97" spans="1:14" x14ac:dyDescent="0.25">
      <c r="A97" t="s">
        <v>601</v>
      </c>
      <c r="B97" t="s">
        <v>64</v>
      </c>
      <c r="C97" t="s">
        <v>113</v>
      </c>
      <c r="D97">
        <v>40</v>
      </c>
      <c r="E97" s="4">
        <f t="shared" si="4"/>
        <v>40</v>
      </c>
      <c r="G97" s="3" t="str">
        <f t="shared" si="5"/>
        <v>0</v>
      </c>
      <c r="H97" s="2">
        <v>44959</v>
      </c>
      <c r="I97">
        <v>2023</v>
      </c>
      <c r="J97" t="s">
        <v>13</v>
      </c>
      <c r="K97" t="s">
        <v>23</v>
      </c>
      <c r="L97">
        <v>55</v>
      </c>
      <c r="M97" s="5">
        <f t="shared" si="6"/>
        <v>55</v>
      </c>
      <c r="N97" t="str">
        <f t="shared" si="7"/>
        <v>Safe</v>
      </c>
    </row>
    <row r="98" spans="1:14" x14ac:dyDescent="0.25">
      <c r="A98" t="s">
        <v>602</v>
      </c>
      <c r="B98" t="s">
        <v>45</v>
      </c>
      <c r="C98" t="s">
        <v>97</v>
      </c>
      <c r="D98">
        <v>38</v>
      </c>
      <c r="E98" s="4">
        <f t="shared" si="4"/>
        <v>38</v>
      </c>
      <c r="G98" s="3" t="str">
        <f t="shared" si="5"/>
        <v>0</v>
      </c>
      <c r="H98" s="2">
        <v>44959</v>
      </c>
      <c r="I98">
        <v>2023</v>
      </c>
      <c r="J98" t="s">
        <v>148</v>
      </c>
      <c r="K98" t="s">
        <v>23</v>
      </c>
      <c r="L98">
        <v>1500</v>
      </c>
      <c r="M98" s="5">
        <f t="shared" si="6"/>
        <v>1500</v>
      </c>
      <c r="N98" t="str">
        <f t="shared" si="7"/>
        <v>Safe</v>
      </c>
    </row>
    <row r="99" spans="1:14" x14ac:dyDescent="0.25">
      <c r="A99" t="s">
        <v>603</v>
      </c>
      <c r="B99" t="s">
        <v>52</v>
      </c>
      <c r="C99" t="s">
        <v>12</v>
      </c>
      <c r="E99" s="4" t="str">
        <f t="shared" si="4"/>
        <v>0</v>
      </c>
      <c r="G99" s="3" t="str">
        <f t="shared" si="5"/>
        <v>0</v>
      </c>
      <c r="H99" s="2">
        <v>44959</v>
      </c>
      <c r="I99">
        <v>2023</v>
      </c>
      <c r="J99" t="s">
        <v>26</v>
      </c>
      <c r="K99" t="s">
        <v>23</v>
      </c>
      <c r="L99">
        <v>811</v>
      </c>
      <c r="M99" s="5">
        <f t="shared" si="6"/>
        <v>811</v>
      </c>
      <c r="N99" t="str">
        <f t="shared" si="7"/>
        <v>Under Crisis</v>
      </c>
    </row>
    <row r="100" spans="1:14" x14ac:dyDescent="0.25">
      <c r="A100" t="s">
        <v>604</v>
      </c>
      <c r="B100" t="s">
        <v>20</v>
      </c>
      <c r="C100" t="s">
        <v>56</v>
      </c>
      <c r="E100" s="4" t="str">
        <f t="shared" si="4"/>
        <v>0</v>
      </c>
      <c r="F100">
        <v>0.1</v>
      </c>
      <c r="G100" s="3">
        <f t="shared" si="5"/>
        <v>0.1</v>
      </c>
      <c r="H100" s="2">
        <v>44959</v>
      </c>
      <c r="I100">
        <v>2023</v>
      </c>
      <c r="J100" t="s">
        <v>26</v>
      </c>
      <c r="K100" t="s">
        <v>23</v>
      </c>
      <c r="L100">
        <v>948</v>
      </c>
      <c r="M100" s="5">
        <f t="shared" si="6"/>
        <v>948</v>
      </c>
      <c r="N100" t="str">
        <f t="shared" si="7"/>
        <v>Under Crisis</v>
      </c>
    </row>
    <row r="101" spans="1:14" x14ac:dyDescent="0.25">
      <c r="A101" t="s">
        <v>605</v>
      </c>
      <c r="B101" t="s">
        <v>606</v>
      </c>
      <c r="C101" t="s">
        <v>53</v>
      </c>
      <c r="E101" s="4" t="str">
        <f t="shared" si="4"/>
        <v>0</v>
      </c>
      <c r="F101">
        <v>0.2</v>
      </c>
      <c r="G101" s="3">
        <f t="shared" si="5"/>
        <v>0.2</v>
      </c>
      <c r="H101" s="2">
        <v>44959</v>
      </c>
      <c r="I101">
        <v>2023</v>
      </c>
      <c r="J101" t="s">
        <v>26</v>
      </c>
      <c r="K101" t="s">
        <v>607</v>
      </c>
      <c r="L101">
        <v>240</v>
      </c>
      <c r="M101" s="5">
        <f t="shared" si="6"/>
        <v>240</v>
      </c>
      <c r="N101" t="str">
        <f t="shared" si="7"/>
        <v>Under Crisis</v>
      </c>
    </row>
    <row r="102" spans="1:14" x14ac:dyDescent="0.25">
      <c r="A102" t="s">
        <v>608</v>
      </c>
      <c r="B102" t="s">
        <v>20</v>
      </c>
      <c r="C102" t="s">
        <v>48</v>
      </c>
      <c r="E102" s="4" t="str">
        <f t="shared" si="4"/>
        <v>0</v>
      </c>
      <c r="G102" s="3" t="str">
        <f t="shared" si="5"/>
        <v>0</v>
      </c>
      <c r="H102" s="2">
        <v>44959</v>
      </c>
      <c r="I102">
        <v>2023</v>
      </c>
      <c r="J102" t="s">
        <v>42</v>
      </c>
      <c r="K102" t="s">
        <v>23</v>
      </c>
      <c r="L102">
        <v>497</v>
      </c>
      <c r="M102" s="5">
        <f t="shared" si="6"/>
        <v>497</v>
      </c>
      <c r="N102" t="str">
        <f t="shared" si="7"/>
        <v>Under Crisis</v>
      </c>
    </row>
    <row r="103" spans="1:14" x14ac:dyDescent="0.25">
      <c r="A103" t="s">
        <v>112</v>
      </c>
      <c r="B103" t="s">
        <v>20</v>
      </c>
      <c r="C103" t="s">
        <v>113</v>
      </c>
      <c r="D103">
        <v>325</v>
      </c>
      <c r="E103" s="4">
        <f t="shared" si="4"/>
        <v>325</v>
      </c>
      <c r="F103">
        <v>0.04</v>
      </c>
      <c r="G103" s="3">
        <f t="shared" si="5"/>
        <v>0.04</v>
      </c>
      <c r="H103" s="2">
        <v>44958</v>
      </c>
      <c r="I103">
        <v>2023</v>
      </c>
      <c r="J103" t="s">
        <v>26</v>
      </c>
      <c r="K103" t="s">
        <v>23</v>
      </c>
      <c r="L103">
        <v>2400</v>
      </c>
      <c r="M103" s="5">
        <f t="shared" si="6"/>
        <v>2400</v>
      </c>
      <c r="N103" t="str">
        <f t="shared" si="7"/>
        <v>Under Crisis</v>
      </c>
    </row>
    <row r="104" spans="1:14" x14ac:dyDescent="0.25">
      <c r="A104" t="s">
        <v>609</v>
      </c>
      <c r="B104" t="s">
        <v>20</v>
      </c>
      <c r="C104" t="s">
        <v>53</v>
      </c>
      <c r="D104">
        <v>150</v>
      </c>
      <c r="E104" s="4">
        <f t="shared" si="4"/>
        <v>150</v>
      </c>
      <c r="G104" s="3" t="str">
        <f t="shared" si="5"/>
        <v>0</v>
      </c>
      <c r="H104" s="2">
        <v>44958</v>
      </c>
      <c r="I104">
        <v>2023</v>
      </c>
      <c r="J104" t="s">
        <v>26</v>
      </c>
      <c r="K104" t="s">
        <v>23</v>
      </c>
      <c r="L104">
        <v>1500</v>
      </c>
      <c r="M104" s="5">
        <f t="shared" si="6"/>
        <v>1500</v>
      </c>
      <c r="N104" t="str">
        <f t="shared" si="7"/>
        <v>Under Crisis</v>
      </c>
    </row>
    <row r="105" spans="1:14" x14ac:dyDescent="0.25">
      <c r="A105" t="s">
        <v>114</v>
      </c>
      <c r="B105" t="s">
        <v>52</v>
      </c>
      <c r="C105" t="s">
        <v>53</v>
      </c>
      <c r="D105">
        <v>140</v>
      </c>
      <c r="E105" s="4">
        <f t="shared" si="4"/>
        <v>140</v>
      </c>
      <c r="F105">
        <v>0.04</v>
      </c>
      <c r="G105" s="3">
        <f t="shared" si="5"/>
        <v>0.04</v>
      </c>
      <c r="H105" s="2">
        <v>44958</v>
      </c>
      <c r="I105">
        <v>2023</v>
      </c>
      <c r="J105" t="s">
        <v>26</v>
      </c>
      <c r="K105" t="s">
        <v>23</v>
      </c>
      <c r="L105">
        <v>719</v>
      </c>
      <c r="M105" s="5">
        <f t="shared" si="6"/>
        <v>719</v>
      </c>
      <c r="N105" t="str">
        <f t="shared" si="7"/>
        <v>Under Crisis</v>
      </c>
    </row>
    <row r="106" spans="1:14" x14ac:dyDescent="0.25">
      <c r="A106" t="s">
        <v>610</v>
      </c>
      <c r="B106" t="s">
        <v>178</v>
      </c>
      <c r="C106" t="s">
        <v>76</v>
      </c>
      <c r="D106">
        <v>121</v>
      </c>
      <c r="E106" s="4">
        <f t="shared" si="4"/>
        <v>121</v>
      </c>
      <c r="G106" s="3" t="str">
        <f t="shared" si="5"/>
        <v>0</v>
      </c>
      <c r="H106" s="2">
        <v>44958</v>
      </c>
      <c r="I106">
        <v>2023</v>
      </c>
      <c r="J106" t="s">
        <v>26</v>
      </c>
      <c r="K106" t="s">
        <v>23</v>
      </c>
      <c r="L106">
        <v>161</v>
      </c>
      <c r="M106" s="5">
        <f t="shared" si="6"/>
        <v>161</v>
      </c>
      <c r="N106" t="str">
        <f t="shared" si="7"/>
        <v>Under Crisis</v>
      </c>
    </row>
    <row r="107" spans="1:14" x14ac:dyDescent="0.25">
      <c r="A107" t="s">
        <v>115</v>
      </c>
      <c r="B107" t="s">
        <v>20</v>
      </c>
      <c r="C107" t="s">
        <v>12</v>
      </c>
      <c r="D107">
        <v>90</v>
      </c>
      <c r="E107" s="4">
        <f t="shared" si="4"/>
        <v>90</v>
      </c>
      <c r="F107">
        <v>0.1</v>
      </c>
      <c r="G107" s="3">
        <f t="shared" si="5"/>
        <v>0.1</v>
      </c>
      <c r="H107" s="2">
        <v>44958</v>
      </c>
      <c r="I107">
        <v>2023</v>
      </c>
      <c r="J107" t="s">
        <v>84</v>
      </c>
      <c r="K107" t="s">
        <v>23</v>
      </c>
      <c r="L107">
        <v>415</v>
      </c>
      <c r="M107" s="5">
        <f t="shared" si="6"/>
        <v>415</v>
      </c>
      <c r="N107" t="str">
        <f t="shared" si="7"/>
        <v>Safe</v>
      </c>
    </row>
    <row r="108" spans="1:14" x14ac:dyDescent="0.25">
      <c r="A108" t="s">
        <v>611</v>
      </c>
      <c r="B108" t="s">
        <v>151</v>
      </c>
      <c r="C108" t="s">
        <v>105</v>
      </c>
      <c r="D108">
        <v>60</v>
      </c>
      <c r="E108" s="4">
        <f t="shared" si="4"/>
        <v>60</v>
      </c>
      <c r="F108">
        <v>0.22</v>
      </c>
      <c r="G108" s="3">
        <f t="shared" si="5"/>
        <v>0.22</v>
      </c>
      <c r="H108" s="2">
        <v>44958</v>
      </c>
      <c r="I108">
        <v>2023</v>
      </c>
      <c r="J108" t="s">
        <v>26</v>
      </c>
      <c r="K108" t="s">
        <v>149</v>
      </c>
      <c r="M108" s="5" t="str">
        <f t="shared" si="6"/>
        <v>0</v>
      </c>
      <c r="N108" t="str">
        <f t="shared" si="7"/>
        <v>Safe</v>
      </c>
    </row>
    <row r="109" spans="1:14" x14ac:dyDescent="0.25">
      <c r="A109" t="s">
        <v>116</v>
      </c>
      <c r="B109" t="s">
        <v>117</v>
      </c>
      <c r="C109" t="s">
        <v>68</v>
      </c>
      <c r="D109">
        <v>56</v>
      </c>
      <c r="E109" s="4">
        <f t="shared" si="4"/>
        <v>56</v>
      </c>
      <c r="F109">
        <v>0.28000000000000003</v>
      </c>
      <c r="G109" s="3">
        <f t="shared" si="5"/>
        <v>0.28000000000000003</v>
      </c>
      <c r="H109" s="2">
        <v>44958</v>
      </c>
      <c r="I109">
        <v>2023</v>
      </c>
      <c r="J109" t="s">
        <v>22</v>
      </c>
      <c r="K109" t="s">
        <v>23</v>
      </c>
      <c r="L109">
        <v>215</v>
      </c>
      <c r="M109" s="5">
        <f t="shared" si="6"/>
        <v>215</v>
      </c>
      <c r="N109" t="str">
        <f t="shared" si="7"/>
        <v>Safe</v>
      </c>
    </row>
    <row r="110" spans="1:14" x14ac:dyDescent="0.25">
      <c r="A110" t="s">
        <v>118</v>
      </c>
      <c r="B110" t="s">
        <v>45</v>
      </c>
      <c r="C110" t="s">
        <v>108</v>
      </c>
      <c r="D110">
        <v>44</v>
      </c>
      <c r="E110" s="4">
        <f t="shared" si="4"/>
        <v>44</v>
      </c>
      <c r="F110">
        <v>0.05</v>
      </c>
      <c r="G110" s="3">
        <f t="shared" si="5"/>
        <v>0.05</v>
      </c>
      <c r="H110" s="2">
        <v>44958</v>
      </c>
      <c r="I110">
        <v>2023</v>
      </c>
      <c r="J110" t="s">
        <v>102</v>
      </c>
      <c r="K110" t="s">
        <v>23</v>
      </c>
      <c r="L110">
        <v>536</v>
      </c>
      <c r="M110" s="5">
        <f t="shared" si="6"/>
        <v>536</v>
      </c>
      <c r="N110" t="str">
        <f t="shared" si="7"/>
        <v>Safe</v>
      </c>
    </row>
    <row r="111" spans="1:14" x14ac:dyDescent="0.25">
      <c r="A111" t="s">
        <v>119</v>
      </c>
      <c r="B111" t="s">
        <v>120</v>
      </c>
      <c r="C111" t="s">
        <v>121</v>
      </c>
      <c r="D111">
        <v>24</v>
      </c>
      <c r="E111" s="4">
        <f t="shared" si="4"/>
        <v>24</v>
      </c>
      <c r="F111">
        <v>0.03</v>
      </c>
      <c r="G111" s="3">
        <f t="shared" si="5"/>
        <v>0.03</v>
      </c>
      <c r="H111" s="2">
        <v>44958</v>
      </c>
      <c r="I111">
        <v>2023</v>
      </c>
      <c r="J111" t="s">
        <v>98</v>
      </c>
      <c r="K111" t="s">
        <v>23</v>
      </c>
      <c r="L111">
        <v>100</v>
      </c>
      <c r="M111" s="5">
        <f t="shared" si="6"/>
        <v>100</v>
      </c>
      <c r="N111" t="str">
        <f t="shared" si="7"/>
        <v>Safe</v>
      </c>
    </row>
    <row r="112" spans="1:14" x14ac:dyDescent="0.25">
      <c r="A112" t="s">
        <v>122</v>
      </c>
      <c r="B112" t="s">
        <v>45</v>
      </c>
      <c r="C112" t="s">
        <v>105</v>
      </c>
      <c r="D112">
        <v>17</v>
      </c>
      <c r="E112" s="4">
        <f t="shared" si="4"/>
        <v>17</v>
      </c>
      <c r="F112">
        <v>0.1</v>
      </c>
      <c r="G112" s="3">
        <f t="shared" si="5"/>
        <v>0.1</v>
      </c>
      <c r="H112" s="2">
        <v>44958</v>
      </c>
      <c r="I112">
        <v>2023</v>
      </c>
      <c r="J112" t="s">
        <v>22</v>
      </c>
      <c r="K112" t="s">
        <v>23</v>
      </c>
      <c r="L112">
        <v>28</v>
      </c>
      <c r="M112" s="5">
        <f t="shared" si="6"/>
        <v>28</v>
      </c>
      <c r="N112" t="str">
        <f t="shared" si="7"/>
        <v>Safe</v>
      </c>
    </row>
    <row r="113" spans="1:14" x14ac:dyDescent="0.25">
      <c r="A113" t="s">
        <v>498</v>
      </c>
      <c r="B113" t="s">
        <v>151</v>
      </c>
      <c r="C113" t="s">
        <v>48</v>
      </c>
      <c r="E113" s="4" t="str">
        <f t="shared" si="4"/>
        <v>0</v>
      </c>
      <c r="G113" s="3" t="str">
        <f t="shared" si="5"/>
        <v>0</v>
      </c>
      <c r="H113" s="2">
        <v>44958</v>
      </c>
      <c r="I113">
        <v>2023</v>
      </c>
      <c r="J113" t="s">
        <v>22</v>
      </c>
      <c r="K113" t="s">
        <v>149</v>
      </c>
      <c r="L113">
        <v>190</v>
      </c>
      <c r="M113" s="5">
        <f t="shared" si="6"/>
        <v>190</v>
      </c>
      <c r="N113" t="str">
        <f t="shared" si="7"/>
        <v>Under Crisis</v>
      </c>
    </row>
    <row r="114" spans="1:14" x14ac:dyDescent="0.25">
      <c r="A114" t="s">
        <v>612</v>
      </c>
      <c r="B114" t="s">
        <v>45</v>
      </c>
      <c r="C114" t="s">
        <v>105</v>
      </c>
      <c r="E114" s="4" t="str">
        <f t="shared" si="4"/>
        <v>0</v>
      </c>
      <c r="F114">
        <v>0.08</v>
      </c>
      <c r="G114" s="3">
        <f t="shared" si="5"/>
        <v>0.08</v>
      </c>
      <c r="H114" s="2">
        <v>44958</v>
      </c>
      <c r="I114">
        <v>2023</v>
      </c>
      <c r="J114" t="s">
        <v>84</v>
      </c>
      <c r="K114" t="s">
        <v>23</v>
      </c>
      <c r="L114">
        <v>80</v>
      </c>
      <c r="M114" s="5">
        <f t="shared" si="6"/>
        <v>80</v>
      </c>
      <c r="N114" t="str">
        <f t="shared" si="7"/>
        <v>Under Crisis</v>
      </c>
    </row>
    <row r="115" spans="1:14" x14ac:dyDescent="0.25">
      <c r="A115" t="s">
        <v>613</v>
      </c>
      <c r="B115" t="s">
        <v>52</v>
      </c>
      <c r="C115" t="s">
        <v>68</v>
      </c>
      <c r="E115" s="4" t="str">
        <f t="shared" si="4"/>
        <v>0</v>
      </c>
      <c r="F115">
        <v>0.5</v>
      </c>
      <c r="G115" s="3">
        <f t="shared" si="5"/>
        <v>0.5</v>
      </c>
      <c r="H115" s="2">
        <v>44958</v>
      </c>
      <c r="I115">
        <v>2023</v>
      </c>
      <c r="J115" t="s">
        <v>26</v>
      </c>
      <c r="K115" t="s">
        <v>23</v>
      </c>
      <c r="L115">
        <v>76</v>
      </c>
      <c r="M115" s="5">
        <f t="shared" si="6"/>
        <v>76</v>
      </c>
      <c r="N115" t="str">
        <f t="shared" si="7"/>
        <v>Under Crisis</v>
      </c>
    </row>
    <row r="116" spans="1:14" x14ac:dyDescent="0.25">
      <c r="A116" t="s">
        <v>614</v>
      </c>
      <c r="B116" t="s">
        <v>615</v>
      </c>
      <c r="C116" t="s">
        <v>113</v>
      </c>
      <c r="E116" s="4" t="str">
        <f t="shared" si="4"/>
        <v>0</v>
      </c>
      <c r="F116">
        <v>0.08</v>
      </c>
      <c r="G116" s="3">
        <f t="shared" si="5"/>
        <v>0.08</v>
      </c>
      <c r="H116" s="2">
        <v>44958</v>
      </c>
      <c r="I116">
        <v>2023</v>
      </c>
      <c r="J116" t="s">
        <v>26</v>
      </c>
      <c r="K116" t="s">
        <v>616</v>
      </c>
      <c r="L116">
        <v>245</v>
      </c>
      <c r="M116" s="5">
        <f t="shared" si="6"/>
        <v>245</v>
      </c>
      <c r="N116" t="str">
        <f t="shared" si="7"/>
        <v>Under Crisis</v>
      </c>
    </row>
    <row r="117" spans="1:14" x14ac:dyDescent="0.25">
      <c r="A117" t="s">
        <v>617</v>
      </c>
      <c r="B117" t="s">
        <v>45</v>
      </c>
      <c r="C117" t="s">
        <v>53</v>
      </c>
      <c r="E117" s="4" t="str">
        <f t="shared" si="4"/>
        <v>0</v>
      </c>
      <c r="F117">
        <v>0.08</v>
      </c>
      <c r="G117" s="3">
        <f t="shared" si="5"/>
        <v>0.08</v>
      </c>
      <c r="H117" s="2">
        <v>44958</v>
      </c>
      <c r="I117">
        <v>2023</v>
      </c>
      <c r="J117" t="s">
        <v>26</v>
      </c>
      <c r="K117" t="s">
        <v>23</v>
      </c>
      <c r="M117" s="5" t="str">
        <f t="shared" si="6"/>
        <v>0</v>
      </c>
      <c r="N117" t="str">
        <f t="shared" si="7"/>
        <v>Under Crisis</v>
      </c>
    </row>
    <row r="118" spans="1:14" x14ac:dyDescent="0.25">
      <c r="A118" t="s">
        <v>618</v>
      </c>
      <c r="B118" t="s">
        <v>64</v>
      </c>
      <c r="C118" t="s">
        <v>83</v>
      </c>
      <c r="E118" s="4" t="str">
        <f t="shared" si="4"/>
        <v>0</v>
      </c>
      <c r="G118" s="3" t="str">
        <f t="shared" si="5"/>
        <v>0</v>
      </c>
      <c r="H118" s="2">
        <v>44958</v>
      </c>
      <c r="I118">
        <v>2023</v>
      </c>
      <c r="J118" t="s">
        <v>13</v>
      </c>
      <c r="K118" t="s">
        <v>23</v>
      </c>
      <c r="L118">
        <v>137</v>
      </c>
      <c r="M118" s="5">
        <f t="shared" si="6"/>
        <v>137</v>
      </c>
      <c r="N118" t="str">
        <f t="shared" si="7"/>
        <v>Under Crisis</v>
      </c>
    </row>
    <row r="119" spans="1:14" x14ac:dyDescent="0.25">
      <c r="A119" t="s">
        <v>619</v>
      </c>
      <c r="B119" t="s">
        <v>620</v>
      </c>
      <c r="C119" t="s">
        <v>56</v>
      </c>
      <c r="E119" s="4" t="str">
        <f t="shared" si="4"/>
        <v>0</v>
      </c>
      <c r="F119">
        <v>0.06</v>
      </c>
      <c r="G119" s="3">
        <f t="shared" si="5"/>
        <v>0.06</v>
      </c>
      <c r="H119" s="2">
        <v>44958</v>
      </c>
      <c r="I119">
        <v>2023</v>
      </c>
      <c r="J119" t="s">
        <v>26</v>
      </c>
      <c r="K119" t="s">
        <v>23</v>
      </c>
      <c r="L119">
        <v>10700</v>
      </c>
      <c r="M119" s="5">
        <f t="shared" si="6"/>
        <v>10700</v>
      </c>
      <c r="N119" t="str">
        <f t="shared" si="7"/>
        <v>Under Crisis</v>
      </c>
    </row>
    <row r="120" spans="1:14" x14ac:dyDescent="0.25">
      <c r="A120" t="s">
        <v>123</v>
      </c>
      <c r="B120" t="s">
        <v>20</v>
      </c>
      <c r="C120" t="s">
        <v>21</v>
      </c>
      <c r="D120">
        <v>2000</v>
      </c>
      <c r="E120" s="4">
        <f t="shared" si="4"/>
        <v>2000</v>
      </c>
      <c r="F120">
        <v>7.0000000000000007E-2</v>
      </c>
      <c r="G120" s="3">
        <f t="shared" si="5"/>
        <v>7.0000000000000007E-2</v>
      </c>
      <c r="H120" s="2">
        <v>44957</v>
      </c>
      <c r="I120">
        <v>2023</v>
      </c>
      <c r="J120" t="s">
        <v>26</v>
      </c>
      <c r="K120" t="s">
        <v>23</v>
      </c>
      <c r="L120">
        <v>216</v>
      </c>
      <c r="M120" s="5">
        <f t="shared" si="6"/>
        <v>216</v>
      </c>
      <c r="N120" t="str">
        <f t="shared" si="7"/>
        <v>Under Crisis</v>
      </c>
    </row>
    <row r="121" spans="1:14" x14ac:dyDescent="0.25">
      <c r="A121" t="s">
        <v>621</v>
      </c>
      <c r="B121" t="s">
        <v>20</v>
      </c>
      <c r="C121" t="s">
        <v>113</v>
      </c>
      <c r="D121">
        <v>960</v>
      </c>
      <c r="E121" s="4">
        <f t="shared" si="4"/>
        <v>960</v>
      </c>
      <c r="F121">
        <v>0.08</v>
      </c>
      <c r="G121" s="3">
        <f t="shared" si="5"/>
        <v>0.08</v>
      </c>
      <c r="H121" s="2">
        <v>44957</v>
      </c>
      <c r="I121">
        <v>2023</v>
      </c>
      <c r="J121" t="s">
        <v>26</v>
      </c>
      <c r="K121" t="s">
        <v>23</v>
      </c>
      <c r="M121" s="5" t="str">
        <f t="shared" si="6"/>
        <v>0</v>
      </c>
      <c r="N121" t="str">
        <f t="shared" si="7"/>
        <v>Under Crisis</v>
      </c>
    </row>
    <row r="122" spans="1:14" x14ac:dyDescent="0.25">
      <c r="A122" t="s">
        <v>124</v>
      </c>
      <c r="B122" t="s">
        <v>20</v>
      </c>
      <c r="C122" t="s">
        <v>83</v>
      </c>
      <c r="D122">
        <v>525</v>
      </c>
      <c r="E122" s="4">
        <f t="shared" si="4"/>
        <v>525</v>
      </c>
      <c r="F122">
        <v>0.03</v>
      </c>
      <c r="G122" s="3">
        <f t="shared" si="5"/>
        <v>0.03</v>
      </c>
      <c r="H122" s="2">
        <v>44957</v>
      </c>
      <c r="I122">
        <v>2023</v>
      </c>
      <c r="J122" t="s">
        <v>26</v>
      </c>
      <c r="K122" t="s">
        <v>23</v>
      </c>
      <c r="L122">
        <v>230</v>
      </c>
      <c r="M122" s="5">
        <f t="shared" si="6"/>
        <v>230</v>
      </c>
      <c r="N122" t="str">
        <f t="shared" si="7"/>
        <v>Under Crisis</v>
      </c>
    </row>
    <row r="123" spans="1:14" x14ac:dyDescent="0.25">
      <c r="A123" t="s">
        <v>125</v>
      </c>
      <c r="B123" t="s">
        <v>52</v>
      </c>
      <c r="C123" t="s">
        <v>35</v>
      </c>
      <c r="D123">
        <v>500</v>
      </c>
      <c r="E123" s="4">
        <f t="shared" si="4"/>
        <v>500</v>
      </c>
      <c r="F123">
        <v>7.0000000000000007E-2</v>
      </c>
      <c r="G123" s="3">
        <f t="shared" si="5"/>
        <v>7.0000000000000007E-2</v>
      </c>
      <c r="H123" s="2">
        <v>44957</v>
      </c>
      <c r="I123">
        <v>2023</v>
      </c>
      <c r="J123" t="s">
        <v>26</v>
      </c>
      <c r="K123" t="s">
        <v>23</v>
      </c>
      <c r="L123">
        <v>100</v>
      </c>
      <c r="M123" s="5">
        <f t="shared" si="6"/>
        <v>100</v>
      </c>
      <c r="N123" t="str">
        <f t="shared" si="7"/>
        <v>Under Crisis</v>
      </c>
    </row>
    <row r="124" spans="1:14" x14ac:dyDescent="0.25">
      <c r="A124" t="s">
        <v>126</v>
      </c>
      <c r="B124" t="s">
        <v>20</v>
      </c>
      <c r="C124" t="s">
        <v>21</v>
      </c>
      <c r="D124">
        <v>365</v>
      </c>
      <c r="E124" s="4">
        <f t="shared" si="4"/>
        <v>365</v>
      </c>
      <c r="F124">
        <v>0.2</v>
      </c>
      <c r="G124" s="3">
        <f t="shared" si="5"/>
        <v>0.2</v>
      </c>
      <c r="H124" s="2">
        <v>44957</v>
      </c>
      <c r="I124">
        <v>2023</v>
      </c>
      <c r="J124" t="s">
        <v>26</v>
      </c>
      <c r="K124" t="s">
        <v>23</v>
      </c>
      <c r="L124">
        <v>144</v>
      </c>
      <c r="M124" s="5">
        <f t="shared" si="6"/>
        <v>144</v>
      </c>
      <c r="N124" t="str">
        <f t="shared" si="7"/>
        <v>Under Crisis</v>
      </c>
    </row>
    <row r="125" spans="1:14" x14ac:dyDescent="0.25">
      <c r="A125" t="s">
        <v>127</v>
      </c>
      <c r="B125" t="s">
        <v>128</v>
      </c>
      <c r="C125" t="s">
        <v>113</v>
      </c>
      <c r="D125">
        <v>200</v>
      </c>
      <c r="E125" s="4">
        <f t="shared" si="4"/>
        <v>200</v>
      </c>
      <c r="F125">
        <v>0.04</v>
      </c>
      <c r="G125" s="3">
        <f t="shared" si="5"/>
        <v>0.04</v>
      </c>
      <c r="H125" s="2">
        <v>44957</v>
      </c>
      <c r="I125">
        <v>2023</v>
      </c>
      <c r="J125" t="s">
        <v>26</v>
      </c>
      <c r="K125" t="s">
        <v>129</v>
      </c>
      <c r="L125">
        <v>344</v>
      </c>
      <c r="M125" s="5">
        <f t="shared" si="6"/>
        <v>344</v>
      </c>
      <c r="N125" t="str">
        <f t="shared" si="7"/>
        <v>Under Crisis</v>
      </c>
    </row>
    <row r="126" spans="1:14" x14ac:dyDescent="0.25">
      <c r="A126" t="s">
        <v>130</v>
      </c>
      <c r="B126" t="s">
        <v>20</v>
      </c>
      <c r="C126" t="s">
        <v>30</v>
      </c>
      <c r="D126">
        <v>150</v>
      </c>
      <c r="E126" s="4">
        <f t="shared" si="4"/>
        <v>150</v>
      </c>
      <c r="F126">
        <v>0.17</v>
      </c>
      <c r="G126" s="3">
        <f t="shared" si="5"/>
        <v>0.17</v>
      </c>
      <c r="H126" s="2">
        <v>44957</v>
      </c>
      <c r="I126">
        <v>2023</v>
      </c>
      <c r="J126" t="s">
        <v>26</v>
      </c>
      <c r="K126" t="s">
        <v>23</v>
      </c>
      <c r="L126">
        <v>1600</v>
      </c>
      <c r="M126" s="5">
        <f t="shared" si="6"/>
        <v>1600</v>
      </c>
      <c r="N126" t="str">
        <f t="shared" si="7"/>
        <v>Under Crisis</v>
      </c>
    </row>
    <row r="127" spans="1:14" x14ac:dyDescent="0.25">
      <c r="A127" t="s">
        <v>622</v>
      </c>
      <c r="B127" t="s">
        <v>138</v>
      </c>
      <c r="C127" t="s">
        <v>21</v>
      </c>
      <c r="D127">
        <v>100</v>
      </c>
      <c r="E127" s="4">
        <f t="shared" si="4"/>
        <v>100</v>
      </c>
      <c r="G127" s="3" t="str">
        <f t="shared" si="5"/>
        <v>0</v>
      </c>
      <c r="H127" s="2">
        <v>44957</v>
      </c>
      <c r="I127">
        <v>2023</v>
      </c>
      <c r="J127" t="s">
        <v>42</v>
      </c>
      <c r="K127" t="s">
        <v>129</v>
      </c>
      <c r="L127">
        <v>1300</v>
      </c>
      <c r="M127" s="5">
        <f t="shared" si="6"/>
        <v>1300</v>
      </c>
      <c r="N127" t="str">
        <f t="shared" si="7"/>
        <v>Under Crisis</v>
      </c>
    </row>
    <row r="128" spans="1:14" x14ac:dyDescent="0.25">
      <c r="A128" t="s">
        <v>131</v>
      </c>
      <c r="B128" t="s">
        <v>45</v>
      </c>
      <c r="C128" t="s">
        <v>53</v>
      </c>
      <c r="D128">
        <v>60</v>
      </c>
      <c r="E128" s="4">
        <f t="shared" si="4"/>
        <v>60</v>
      </c>
      <c r="F128">
        <v>0.14000000000000001</v>
      </c>
      <c r="G128" s="3">
        <f t="shared" si="5"/>
        <v>0.14000000000000001</v>
      </c>
      <c r="H128" s="2">
        <v>44957</v>
      </c>
      <c r="I128">
        <v>2023</v>
      </c>
      <c r="J128" t="s">
        <v>73</v>
      </c>
      <c r="K128" t="s">
        <v>23</v>
      </c>
      <c r="L128">
        <v>235</v>
      </c>
      <c r="M128" s="5">
        <f t="shared" si="6"/>
        <v>235</v>
      </c>
      <c r="N128" t="str">
        <f t="shared" si="7"/>
        <v>Safe</v>
      </c>
    </row>
    <row r="129" spans="1:14" x14ac:dyDescent="0.25">
      <c r="A129" t="s">
        <v>623</v>
      </c>
      <c r="B129" t="s">
        <v>351</v>
      </c>
      <c r="C129" t="s">
        <v>56</v>
      </c>
      <c r="D129">
        <v>54</v>
      </c>
      <c r="E129" s="4">
        <f t="shared" si="4"/>
        <v>54</v>
      </c>
      <c r="G129" s="3" t="str">
        <f t="shared" si="5"/>
        <v>0</v>
      </c>
      <c r="H129" s="2">
        <v>44957</v>
      </c>
      <c r="I129">
        <v>2023</v>
      </c>
      <c r="J129" t="s">
        <v>73</v>
      </c>
      <c r="K129" t="s">
        <v>352</v>
      </c>
      <c r="L129">
        <v>12</v>
      </c>
      <c r="M129" s="5">
        <f t="shared" si="6"/>
        <v>12</v>
      </c>
      <c r="N129" t="str">
        <f t="shared" si="7"/>
        <v>Safe</v>
      </c>
    </row>
    <row r="130" spans="1:14" x14ac:dyDescent="0.25">
      <c r="A130" t="s">
        <v>132</v>
      </c>
      <c r="B130" t="s">
        <v>34</v>
      </c>
      <c r="C130" t="s">
        <v>76</v>
      </c>
      <c r="D130">
        <v>19</v>
      </c>
      <c r="E130" s="4">
        <f t="shared" si="4"/>
        <v>19</v>
      </c>
      <c r="F130">
        <v>0.09</v>
      </c>
      <c r="G130" s="3">
        <f t="shared" si="5"/>
        <v>0.09</v>
      </c>
      <c r="H130" s="2">
        <v>44957</v>
      </c>
      <c r="I130">
        <v>2023</v>
      </c>
      <c r="J130" t="s">
        <v>73</v>
      </c>
      <c r="K130" t="s">
        <v>36</v>
      </c>
      <c r="L130">
        <v>80</v>
      </c>
      <c r="M130" s="5">
        <f t="shared" si="6"/>
        <v>80</v>
      </c>
      <c r="N130" t="str">
        <f t="shared" si="7"/>
        <v>Safe</v>
      </c>
    </row>
    <row r="131" spans="1:14" x14ac:dyDescent="0.25">
      <c r="A131" t="s">
        <v>624</v>
      </c>
      <c r="B131" t="s">
        <v>117</v>
      </c>
      <c r="C131" t="s">
        <v>251</v>
      </c>
      <c r="E131" s="4" t="str">
        <f t="shared" ref="E131:E194" si="8">IF(ISBLANK(D131),"0",D131)</f>
        <v>0</v>
      </c>
      <c r="F131">
        <v>0.04</v>
      </c>
      <c r="G131" s="3">
        <f t="shared" ref="G131:G194" si="9">IF(ISBLANK(F131),"0",F131)</f>
        <v>0.04</v>
      </c>
      <c r="H131" s="2">
        <v>44957</v>
      </c>
      <c r="I131">
        <v>2023</v>
      </c>
      <c r="J131" t="s">
        <v>26</v>
      </c>
      <c r="K131" t="s">
        <v>23</v>
      </c>
      <c r="M131" s="5" t="str">
        <f t="shared" ref="M131:M194" si="10">IF(ISBLANK(L131),"0",L131)</f>
        <v>0</v>
      </c>
      <c r="N131" t="str">
        <f t="shared" ref="N131:N194" si="11">IF(E131&gt;=100,"Under Crisis","Safe")</f>
        <v>Under Crisis</v>
      </c>
    </row>
    <row r="132" spans="1:14" x14ac:dyDescent="0.25">
      <c r="A132" t="s">
        <v>625</v>
      </c>
      <c r="B132" t="s">
        <v>316</v>
      </c>
      <c r="C132" t="s">
        <v>113</v>
      </c>
      <c r="E132" s="4" t="str">
        <f t="shared" si="8"/>
        <v>0</v>
      </c>
      <c r="F132">
        <v>0.08</v>
      </c>
      <c r="G132" s="3">
        <f t="shared" si="9"/>
        <v>0.08</v>
      </c>
      <c r="H132" s="2">
        <v>44957</v>
      </c>
      <c r="I132">
        <v>2023</v>
      </c>
      <c r="J132" t="s">
        <v>26</v>
      </c>
      <c r="K132" t="s">
        <v>149</v>
      </c>
      <c r="L132">
        <v>1100</v>
      </c>
      <c r="M132" s="5">
        <f t="shared" si="10"/>
        <v>1100</v>
      </c>
      <c r="N132" t="str">
        <f t="shared" si="11"/>
        <v>Under Crisis</v>
      </c>
    </row>
    <row r="133" spans="1:14" x14ac:dyDescent="0.25">
      <c r="A133" t="s">
        <v>626</v>
      </c>
      <c r="B133" t="s">
        <v>627</v>
      </c>
      <c r="C133" t="s">
        <v>68</v>
      </c>
      <c r="D133">
        <v>6000</v>
      </c>
      <c r="E133" s="4">
        <f t="shared" si="8"/>
        <v>6000</v>
      </c>
      <c r="F133">
        <v>0.13</v>
      </c>
      <c r="G133" s="3">
        <f t="shared" si="9"/>
        <v>0.13</v>
      </c>
      <c r="H133" s="2">
        <v>44956</v>
      </c>
      <c r="I133">
        <v>2023</v>
      </c>
      <c r="J133" t="s">
        <v>26</v>
      </c>
      <c r="K133" t="s">
        <v>628</v>
      </c>
      <c r="M133" s="5" t="str">
        <f t="shared" si="10"/>
        <v>0</v>
      </c>
      <c r="N133" t="str">
        <f t="shared" si="11"/>
        <v>Under Crisis</v>
      </c>
    </row>
    <row r="134" spans="1:14" x14ac:dyDescent="0.25">
      <c r="A134" t="s">
        <v>629</v>
      </c>
      <c r="B134" t="s">
        <v>627</v>
      </c>
      <c r="C134" t="s">
        <v>35</v>
      </c>
      <c r="D134">
        <v>1500</v>
      </c>
      <c r="E134" s="4">
        <f t="shared" si="8"/>
        <v>1500</v>
      </c>
      <c r="F134">
        <v>0.15</v>
      </c>
      <c r="G134" s="3">
        <f t="shared" si="9"/>
        <v>0.15</v>
      </c>
      <c r="H134" s="2">
        <v>44956</v>
      </c>
      <c r="I134">
        <v>2023</v>
      </c>
      <c r="J134" t="s">
        <v>28</v>
      </c>
      <c r="K134" t="s">
        <v>628</v>
      </c>
      <c r="M134" s="5" t="str">
        <f t="shared" si="10"/>
        <v>0</v>
      </c>
      <c r="N134" t="str">
        <f t="shared" si="11"/>
        <v>Under Crisis</v>
      </c>
    </row>
    <row r="135" spans="1:14" x14ac:dyDescent="0.25">
      <c r="A135" t="s">
        <v>133</v>
      </c>
      <c r="B135" t="s">
        <v>64</v>
      </c>
      <c r="C135" t="s">
        <v>56</v>
      </c>
      <c r="D135">
        <v>800</v>
      </c>
      <c r="E135" s="4">
        <f t="shared" si="8"/>
        <v>800</v>
      </c>
      <c r="F135">
        <v>0.5</v>
      </c>
      <c r="G135" s="3">
        <f t="shared" si="9"/>
        <v>0.5</v>
      </c>
      <c r="H135" s="2">
        <v>44956</v>
      </c>
      <c r="I135">
        <v>2023</v>
      </c>
      <c r="J135" t="s">
        <v>26</v>
      </c>
      <c r="K135" t="s">
        <v>65</v>
      </c>
      <c r="L135">
        <v>629</v>
      </c>
      <c r="M135" s="5">
        <f t="shared" si="10"/>
        <v>629</v>
      </c>
      <c r="N135" t="str">
        <f t="shared" si="11"/>
        <v>Under Crisis</v>
      </c>
    </row>
    <row r="136" spans="1:14" x14ac:dyDescent="0.25">
      <c r="A136" t="s">
        <v>630</v>
      </c>
      <c r="B136" t="s">
        <v>304</v>
      </c>
      <c r="C136" t="s">
        <v>30</v>
      </c>
      <c r="D136">
        <v>500</v>
      </c>
      <c r="E136" s="4">
        <f t="shared" si="8"/>
        <v>500</v>
      </c>
      <c r="G136" s="3" t="str">
        <f t="shared" si="9"/>
        <v>0</v>
      </c>
      <c r="H136" s="2">
        <v>44956</v>
      </c>
      <c r="I136">
        <v>2023</v>
      </c>
      <c r="J136" t="s">
        <v>26</v>
      </c>
      <c r="K136" t="s">
        <v>23</v>
      </c>
      <c r="L136">
        <v>1400</v>
      </c>
      <c r="M136" s="5">
        <f t="shared" si="10"/>
        <v>1400</v>
      </c>
      <c r="N136" t="str">
        <f t="shared" si="11"/>
        <v>Under Crisis</v>
      </c>
    </row>
    <row r="137" spans="1:14" x14ac:dyDescent="0.25">
      <c r="A137" t="s">
        <v>631</v>
      </c>
      <c r="B137" t="s">
        <v>20</v>
      </c>
      <c r="C137" t="s">
        <v>251</v>
      </c>
      <c r="D137">
        <v>343</v>
      </c>
      <c r="E137" s="4">
        <f t="shared" si="8"/>
        <v>343</v>
      </c>
      <c r="G137" s="3" t="str">
        <f t="shared" si="9"/>
        <v>0</v>
      </c>
      <c r="H137" s="2">
        <v>44956</v>
      </c>
      <c r="I137">
        <v>2023</v>
      </c>
      <c r="J137" t="s">
        <v>26</v>
      </c>
      <c r="K137" t="s">
        <v>23</v>
      </c>
      <c r="L137">
        <v>12</v>
      </c>
      <c r="M137" s="5">
        <f t="shared" si="10"/>
        <v>12</v>
      </c>
      <c r="N137" t="str">
        <f t="shared" si="11"/>
        <v>Under Crisis</v>
      </c>
    </row>
    <row r="138" spans="1:14" x14ac:dyDescent="0.25">
      <c r="A138" t="s">
        <v>134</v>
      </c>
      <c r="B138" t="s">
        <v>135</v>
      </c>
      <c r="C138" t="s">
        <v>62</v>
      </c>
      <c r="D138">
        <v>250</v>
      </c>
      <c r="E138" s="4">
        <f t="shared" si="8"/>
        <v>250</v>
      </c>
      <c r="F138">
        <v>0.06</v>
      </c>
      <c r="G138" s="3">
        <f t="shared" si="9"/>
        <v>0.06</v>
      </c>
      <c r="H138" s="2">
        <v>44956</v>
      </c>
      <c r="I138">
        <v>2023</v>
      </c>
      <c r="J138" t="s">
        <v>28</v>
      </c>
      <c r="K138" t="s">
        <v>136</v>
      </c>
      <c r="L138">
        <v>1200</v>
      </c>
      <c r="M138" s="5">
        <f t="shared" si="10"/>
        <v>1200</v>
      </c>
      <c r="N138" t="str">
        <f t="shared" si="11"/>
        <v>Under Crisis</v>
      </c>
    </row>
    <row r="139" spans="1:14" x14ac:dyDescent="0.25">
      <c r="A139" t="s">
        <v>137</v>
      </c>
      <c r="B139" t="s">
        <v>138</v>
      </c>
      <c r="C139" t="s">
        <v>62</v>
      </c>
      <c r="D139">
        <v>156</v>
      </c>
      <c r="E139" s="4">
        <f t="shared" si="8"/>
        <v>156</v>
      </c>
      <c r="F139">
        <v>0.04</v>
      </c>
      <c r="G139" s="3">
        <f t="shared" si="9"/>
        <v>0.04</v>
      </c>
      <c r="H139" s="2">
        <v>44956</v>
      </c>
      <c r="I139">
        <v>2023</v>
      </c>
      <c r="J139" t="s">
        <v>26</v>
      </c>
      <c r="K139" t="s">
        <v>129</v>
      </c>
      <c r="L139">
        <v>9900</v>
      </c>
      <c r="M139" s="5">
        <f t="shared" si="10"/>
        <v>9900</v>
      </c>
      <c r="N139" t="str">
        <f t="shared" si="11"/>
        <v>Under Crisis</v>
      </c>
    </row>
    <row r="140" spans="1:14" x14ac:dyDescent="0.25">
      <c r="A140" t="s">
        <v>139</v>
      </c>
      <c r="B140" t="s">
        <v>20</v>
      </c>
      <c r="C140" t="s">
        <v>62</v>
      </c>
      <c r="D140">
        <v>140</v>
      </c>
      <c r="E140" s="4">
        <f t="shared" si="8"/>
        <v>140</v>
      </c>
      <c r="F140">
        <v>0.2</v>
      </c>
      <c r="G140" s="3">
        <f t="shared" si="9"/>
        <v>0.2</v>
      </c>
      <c r="H140" s="2">
        <v>44956</v>
      </c>
      <c r="I140">
        <v>2023</v>
      </c>
      <c r="J140" t="s">
        <v>69</v>
      </c>
      <c r="K140" t="s">
        <v>23</v>
      </c>
      <c r="L140">
        <v>1900</v>
      </c>
      <c r="M140" s="5">
        <f t="shared" si="10"/>
        <v>1900</v>
      </c>
      <c r="N140" t="str">
        <f t="shared" si="11"/>
        <v>Under Crisis</v>
      </c>
    </row>
    <row r="141" spans="1:14" x14ac:dyDescent="0.25">
      <c r="A141" t="s">
        <v>140</v>
      </c>
      <c r="B141" t="s">
        <v>141</v>
      </c>
      <c r="C141" t="s">
        <v>30</v>
      </c>
      <c r="D141">
        <v>65</v>
      </c>
      <c r="E141" s="4">
        <f t="shared" si="8"/>
        <v>65</v>
      </c>
      <c r="F141">
        <v>0.13</v>
      </c>
      <c r="G141" s="3">
        <f t="shared" si="9"/>
        <v>0.13</v>
      </c>
      <c r="H141" s="2">
        <v>44956</v>
      </c>
      <c r="I141">
        <v>2023</v>
      </c>
      <c r="J141" t="s">
        <v>22</v>
      </c>
      <c r="K141" t="s">
        <v>129</v>
      </c>
      <c r="L141">
        <v>205</v>
      </c>
      <c r="M141" s="5">
        <f t="shared" si="10"/>
        <v>205</v>
      </c>
      <c r="N141" t="str">
        <f t="shared" si="11"/>
        <v>Safe</v>
      </c>
    </row>
    <row r="142" spans="1:14" x14ac:dyDescent="0.25">
      <c r="A142" t="s">
        <v>632</v>
      </c>
      <c r="B142" t="s">
        <v>61</v>
      </c>
      <c r="C142" t="s">
        <v>21</v>
      </c>
      <c r="E142" s="4" t="str">
        <f t="shared" si="8"/>
        <v>0</v>
      </c>
      <c r="F142">
        <v>0.25</v>
      </c>
      <c r="G142" s="3">
        <f t="shared" si="9"/>
        <v>0.25</v>
      </c>
      <c r="H142" s="2">
        <v>44956</v>
      </c>
      <c r="I142">
        <v>2023</v>
      </c>
      <c r="J142" t="s">
        <v>26</v>
      </c>
      <c r="K142" t="s">
        <v>23</v>
      </c>
      <c r="M142" s="5" t="str">
        <f t="shared" si="10"/>
        <v>0</v>
      </c>
      <c r="N142" t="str">
        <f t="shared" si="11"/>
        <v>Under Crisis</v>
      </c>
    </row>
    <row r="143" spans="1:14" x14ac:dyDescent="0.25">
      <c r="A143" t="s">
        <v>633</v>
      </c>
      <c r="B143" t="s">
        <v>634</v>
      </c>
      <c r="C143" t="s">
        <v>30</v>
      </c>
      <c r="E143" s="4" t="str">
        <f t="shared" si="8"/>
        <v>0</v>
      </c>
      <c r="G143" s="3" t="str">
        <f t="shared" si="9"/>
        <v>0</v>
      </c>
      <c r="H143" s="2">
        <v>44956</v>
      </c>
      <c r="I143">
        <v>2023</v>
      </c>
      <c r="J143" t="s">
        <v>84</v>
      </c>
      <c r="K143" t="s">
        <v>43</v>
      </c>
      <c r="L143">
        <v>322</v>
      </c>
      <c r="M143" s="5">
        <f t="shared" si="10"/>
        <v>322</v>
      </c>
      <c r="N143" t="str">
        <f t="shared" si="11"/>
        <v>Under Crisis</v>
      </c>
    </row>
    <row r="144" spans="1:14" x14ac:dyDescent="0.25">
      <c r="A144" t="s">
        <v>635</v>
      </c>
      <c r="B144" t="s">
        <v>636</v>
      </c>
      <c r="C144" t="s">
        <v>83</v>
      </c>
      <c r="E144" s="4" t="str">
        <f t="shared" si="8"/>
        <v>0</v>
      </c>
      <c r="G144" s="3" t="str">
        <f t="shared" si="9"/>
        <v>0</v>
      </c>
      <c r="H144" s="2">
        <v>44956</v>
      </c>
      <c r="I144">
        <v>2023</v>
      </c>
      <c r="J144" t="s">
        <v>22</v>
      </c>
      <c r="K144" t="s">
        <v>23</v>
      </c>
      <c r="L144">
        <v>224</v>
      </c>
      <c r="M144" s="5">
        <f t="shared" si="10"/>
        <v>224</v>
      </c>
      <c r="N144" t="str">
        <f t="shared" si="11"/>
        <v>Under Crisis</v>
      </c>
    </row>
    <row r="145" spans="1:14" x14ac:dyDescent="0.25">
      <c r="A145" t="s">
        <v>637</v>
      </c>
      <c r="B145" t="s">
        <v>638</v>
      </c>
      <c r="C145" t="s">
        <v>108</v>
      </c>
      <c r="E145" s="4" t="str">
        <f t="shared" si="8"/>
        <v>0</v>
      </c>
      <c r="F145">
        <v>0.33</v>
      </c>
      <c r="G145" s="3">
        <f t="shared" si="9"/>
        <v>0.33</v>
      </c>
      <c r="H145" s="2">
        <v>44956</v>
      </c>
      <c r="I145">
        <v>2023</v>
      </c>
      <c r="J145" t="s">
        <v>13</v>
      </c>
      <c r="K145" t="s">
        <v>23</v>
      </c>
      <c r="L145">
        <v>176</v>
      </c>
      <c r="M145" s="5">
        <f t="shared" si="10"/>
        <v>176</v>
      </c>
      <c r="N145" t="str">
        <f t="shared" si="11"/>
        <v>Under Crisis</v>
      </c>
    </row>
    <row r="146" spans="1:14" x14ac:dyDescent="0.25">
      <c r="A146" t="s">
        <v>639</v>
      </c>
      <c r="B146" t="s">
        <v>640</v>
      </c>
      <c r="C146" t="s">
        <v>68</v>
      </c>
      <c r="E146" s="4" t="str">
        <f t="shared" si="8"/>
        <v>0</v>
      </c>
      <c r="F146">
        <v>0.12</v>
      </c>
      <c r="G146" s="3">
        <f t="shared" si="9"/>
        <v>0.12</v>
      </c>
      <c r="H146" s="2">
        <v>44956</v>
      </c>
      <c r="I146">
        <v>2023</v>
      </c>
      <c r="J146" t="s">
        <v>26</v>
      </c>
      <c r="K146" t="s">
        <v>23</v>
      </c>
      <c r="L146">
        <v>425</v>
      </c>
      <c r="M146" s="5">
        <f t="shared" si="10"/>
        <v>425</v>
      </c>
      <c r="N146" t="str">
        <f t="shared" si="11"/>
        <v>Under Crisis</v>
      </c>
    </row>
    <row r="147" spans="1:14" x14ac:dyDescent="0.25">
      <c r="A147" t="s">
        <v>641</v>
      </c>
      <c r="B147" t="s">
        <v>20</v>
      </c>
      <c r="C147" t="s">
        <v>21</v>
      </c>
      <c r="E147" s="4" t="str">
        <f t="shared" si="8"/>
        <v>0</v>
      </c>
      <c r="G147" s="3" t="str">
        <f t="shared" si="9"/>
        <v>0</v>
      </c>
      <c r="H147" s="2">
        <v>44956</v>
      </c>
      <c r="I147">
        <v>2023</v>
      </c>
      <c r="J147" t="s">
        <v>26</v>
      </c>
      <c r="K147" t="s">
        <v>23</v>
      </c>
      <c r="L147">
        <v>3000</v>
      </c>
      <c r="M147" s="5">
        <f t="shared" si="10"/>
        <v>3000</v>
      </c>
      <c r="N147" t="str">
        <f t="shared" si="11"/>
        <v>Under Crisis</v>
      </c>
    </row>
    <row r="148" spans="1:14" x14ac:dyDescent="0.25">
      <c r="A148" t="s">
        <v>642</v>
      </c>
      <c r="B148" t="s">
        <v>615</v>
      </c>
      <c r="C148" t="s">
        <v>76</v>
      </c>
      <c r="E148" s="4" t="str">
        <f t="shared" si="8"/>
        <v>0</v>
      </c>
      <c r="G148" s="3" t="str">
        <f t="shared" si="9"/>
        <v>0</v>
      </c>
      <c r="H148" s="2">
        <v>44955</v>
      </c>
      <c r="I148">
        <v>2023</v>
      </c>
      <c r="J148" t="s">
        <v>13</v>
      </c>
      <c r="K148" t="s">
        <v>616</v>
      </c>
      <c r="L148">
        <v>43</v>
      </c>
      <c r="M148" s="5">
        <f t="shared" si="10"/>
        <v>43</v>
      </c>
      <c r="N148" t="str">
        <f t="shared" si="11"/>
        <v>Under Crisis</v>
      </c>
    </row>
    <row r="149" spans="1:14" x14ac:dyDescent="0.25">
      <c r="A149" t="s">
        <v>643</v>
      </c>
      <c r="B149" t="s">
        <v>41</v>
      </c>
      <c r="C149" t="s">
        <v>21</v>
      </c>
      <c r="D149">
        <v>60</v>
      </c>
      <c r="E149" s="4">
        <f t="shared" si="8"/>
        <v>60</v>
      </c>
      <c r="F149">
        <v>0.5</v>
      </c>
      <c r="G149" s="3">
        <f t="shared" si="9"/>
        <v>0.5</v>
      </c>
      <c r="H149" s="2">
        <v>44954</v>
      </c>
      <c r="I149">
        <v>2023</v>
      </c>
      <c r="J149" t="s">
        <v>73</v>
      </c>
      <c r="K149" t="s">
        <v>43</v>
      </c>
      <c r="M149" s="5" t="str">
        <f t="shared" si="10"/>
        <v>0</v>
      </c>
      <c r="N149" t="str">
        <f t="shared" si="11"/>
        <v>Safe</v>
      </c>
    </row>
    <row r="150" spans="1:14" x14ac:dyDescent="0.25">
      <c r="A150" t="s">
        <v>644</v>
      </c>
      <c r="B150" t="s">
        <v>20</v>
      </c>
      <c r="C150" t="s">
        <v>108</v>
      </c>
      <c r="D150">
        <v>19</v>
      </c>
      <c r="E150" s="4">
        <f t="shared" si="8"/>
        <v>19</v>
      </c>
      <c r="G150" s="3" t="str">
        <f t="shared" si="9"/>
        <v>0</v>
      </c>
      <c r="H150" s="2">
        <v>44954</v>
      </c>
      <c r="I150">
        <v>2023</v>
      </c>
      <c r="J150" t="s">
        <v>148</v>
      </c>
      <c r="K150" t="s">
        <v>23</v>
      </c>
      <c r="L150">
        <v>101</v>
      </c>
      <c r="M150" s="5">
        <f t="shared" si="10"/>
        <v>101</v>
      </c>
      <c r="N150" t="str">
        <f t="shared" si="11"/>
        <v>Safe</v>
      </c>
    </row>
    <row r="151" spans="1:14" x14ac:dyDescent="0.25">
      <c r="A151" t="s">
        <v>645</v>
      </c>
      <c r="B151" t="s">
        <v>147</v>
      </c>
      <c r="C151" t="s">
        <v>30</v>
      </c>
      <c r="D151">
        <v>138</v>
      </c>
      <c r="E151" s="4">
        <f t="shared" si="8"/>
        <v>138</v>
      </c>
      <c r="F151">
        <v>7.0000000000000007E-2</v>
      </c>
      <c r="G151" s="3">
        <f t="shared" si="9"/>
        <v>7.0000000000000007E-2</v>
      </c>
      <c r="H151" s="2">
        <v>44953</v>
      </c>
      <c r="I151">
        <v>2023</v>
      </c>
      <c r="J151" t="s">
        <v>148</v>
      </c>
      <c r="K151" t="s">
        <v>149</v>
      </c>
      <c r="M151" s="5" t="str">
        <f t="shared" si="10"/>
        <v>0</v>
      </c>
      <c r="N151" t="str">
        <f t="shared" si="11"/>
        <v>Under Crisis</v>
      </c>
    </row>
    <row r="152" spans="1:14" x14ac:dyDescent="0.25">
      <c r="A152" t="s">
        <v>142</v>
      </c>
      <c r="B152" t="s">
        <v>11</v>
      </c>
      <c r="C152" t="s">
        <v>30</v>
      </c>
      <c r="D152">
        <v>100</v>
      </c>
      <c r="E152" s="4">
        <f t="shared" si="8"/>
        <v>100</v>
      </c>
      <c r="F152">
        <v>0.06</v>
      </c>
      <c r="G152" s="3">
        <f t="shared" si="9"/>
        <v>0.06</v>
      </c>
      <c r="H152" s="2">
        <v>44953</v>
      </c>
      <c r="I152">
        <v>2023</v>
      </c>
      <c r="J152" t="s">
        <v>84</v>
      </c>
      <c r="K152" t="s">
        <v>14</v>
      </c>
      <c r="L152">
        <v>390</v>
      </c>
      <c r="M152" s="5">
        <f t="shared" si="10"/>
        <v>390</v>
      </c>
      <c r="N152" t="str">
        <f t="shared" si="11"/>
        <v>Under Crisis</v>
      </c>
    </row>
    <row r="153" spans="1:14" x14ac:dyDescent="0.25">
      <c r="A153" t="s">
        <v>646</v>
      </c>
      <c r="B153" t="s">
        <v>38</v>
      </c>
      <c r="C153" t="s">
        <v>30</v>
      </c>
      <c r="D153">
        <v>100</v>
      </c>
      <c r="E153" s="4">
        <f t="shared" si="8"/>
        <v>100</v>
      </c>
      <c r="G153" s="3" t="str">
        <f t="shared" si="9"/>
        <v>0</v>
      </c>
      <c r="H153" s="2">
        <v>44953</v>
      </c>
      <c r="I153">
        <v>2023</v>
      </c>
      <c r="J153" t="s">
        <v>17</v>
      </c>
      <c r="K153" t="s">
        <v>23</v>
      </c>
      <c r="M153" s="5" t="str">
        <f t="shared" si="10"/>
        <v>0</v>
      </c>
      <c r="N153" t="str">
        <f t="shared" si="11"/>
        <v>Under Crisis</v>
      </c>
    </row>
    <row r="154" spans="1:14" x14ac:dyDescent="0.25">
      <c r="A154" t="s">
        <v>647</v>
      </c>
      <c r="B154" t="s">
        <v>20</v>
      </c>
      <c r="C154" t="s">
        <v>12</v>
      </c>
      <c r="D154">
        <v>100</v>
      </c>
      <c r="E154" s="4">
        <f t="shared" si="8"/>
        <v>100</v>
      </c>
      <c r="G154" s="3" t="str">
        <f t="shared" si="9"/>
        <v>0</v>
      </c>
      <c r="H154" s="2">
        <v>44953</v>
      </c>
      <c r="I154">
        <v>2023</v>
      </c>
      <c r="J154" t="s">
        <v>26</v>
      </c>
      <c r="K154" t="s">
        <v>23</v>
      </c>
      <c r="M154" s="5" t="str">
        <f t="shared" si="10"/>
        <v>0</v>
      </c>
      <c r="N154" t="str">
        <f t="shared" si="11"/>
        <v>Under Crisis</v>
      </c>
    </row>
    <row r="155" spans="1:14" x14ac:dyDescent="0.25">
      <c r="A155" t="s">
        <v>648</v>
      </c>
      <c r="B155" t="s">
        <v>138</v>
      </c>
      <c r="C155" t="s">
        <v>56</v>
      </c>
      <c r="D155">
        <v>73</v>
      </c>
      <c r="E155" s="4">
        <f t="shared" si="8"/>
        <v>73</v>
      </c>
      <c r="G155" s="3" t="str">
        <f t="shared" si="9"/>
        <v>0</v>
      </c>
      <c r="H155" s="2">
        <v>44953</v>
      </c>
      <c r="I155">
        <v>2022</v>
      </c>
      <c r="J155" t="s">
        <v>73</v>
      </c>
      <c r="K155" t="s">
        <v>129</v>
      </c>
      <c r="M155" s="5" t="str">
        <f t="shared" si="10"/>
        <v>0</v>
      </c>
      <c r="N155" t="str">
        <f t="shared" si="11"/>
        <v>Safe</v>
      </c>
    </row>
    <row r="156" spans="1:14" x14ac:dyDescent="0.25">
      <c r="A156" t="s">
        <v>143</v>
      </c>
      <c r="B156" t="s">
        <v>144</v>
      </c>
      <c r="C156" t="s">
        <v>108</v>
      </c>
      <c r="D156">
        <v>29</v>
      </c>
      <c r="E156" s="4">
        <f t="shared" si="8"/>
        <v>29</v>
      </c>
      <c r="F156">
        <v>0.1</v>
      </c>
      <c r="G156" s="3">
        <f t="shared" si="9"/>
        <v>0.1</v>
      </c>
      <c r="H156" s="2">
        <v>44953</v>
      </c>
      <c r="I156">
        <v>2022</v>
      </c>
      <c r="J156" t="s">
        <v>22</v>
      </c>
      <c r="K156" t="s">
        <v>145</v>
      </c>
      <c r="L156">
        <v>100</v>
      </c>
      <c r="M156" s="5">
        <f t="shared" si="10"/>
        <v>100</v>
      </c>
      <c r="N156" t="str">
        <f t="shared" si="11"/>
        <v>Safe</v>
      </c>
    </row>
    <row r="157" spans="1:14" x14ac:dyDescent="0.25">
      <c r="A157" t="s">
        <v>146</v>
      </c>
      <c r="B157" t="s">
        <v>147</v>
      </c>
      <c r="C157" t="s">
        <v>108</v>
      </c>
      <c r="D157">
        <v>21</v>
      </c>
      <c r="E157" s="4">
        <f t="shared" si="8"/>
        <v>21</v>
      </c>
      <c r="F157">
        <v>0.25</v>
      </c>
      <c r="G157" s="3">
        <f t="shared" si="9"/>
        <v>0.25</v>
      </c>
      <c r="H157" s="2">
        <v>44953</v>
      </c>
      <c r="I157">
        <v>2022</v>
      </c>
      <c r="J157" t="s">
        <v>148</v>
      </c>
      <c r="K157" t="s">
        <v>149</v>
      </c>
      <c r="L157">
        <v>45</v>
      </c>
      <c r="M157" s="5">
        <f t="shared" si="10"/>
        <v>45</v>
      </c>
      <c r="N157" t="str">
        <f t="shared" si="11"/>
        <v>Safe</v>
      </c>
    </row>
    <row r="158" spans="1:14" x14ac:dyDescent="0.25">
      <c r="A158" t="s">
        <v>150</v>
      </c>
      <c r="B158" t="s">
        <v>151</v>
      </c>
      <c r="C158" t="s">
        <v>35</v>
      </c>
      <c r="D158">
        <v>19</v>
      </c>
      <c r="E158" s="4">
        <f t="shared" si="8"/>
        <v>19</v>
      </c>
      <c r="F158">
        <v>0.17</v>
      </c>
      <c r="G158" s="3">
        <f t="shared" si="9"/>
        <v>0.17</v>
      </c>
      <c r="H158" s="2">
        <v>44953</v>
      </c>
      <c r="I158">
        <v>2022</v>
      </c>
      <c r="J158" t="s">
        <v>13</v>
      </c>
      <c r="K158" t="s">
        <v>149</v>
      </c>
      <c r="L158">
        <v>21</v>
      </c>
      <c r="M158" s="5">
        <f t="shared" si="10"/>
        <v>21</v>
      </c>
      <c r="N158" t="str">
        <f t="shared" si="11"/>
        <v>Safe</v>
      </c>
    </row>
    <row r="159" spans="1:14" x14ac:dyDescent="0.25">
      <c r="A159" t="s">
        <v>649</v>
      </c>
      <c r="B159" t="s">
        <v>20</v>
      </c>
      <c r="C159" t="s">
        <v>68</v>
      </c>
      <c r="E159" s="4" t="str">
        <f t="shared" si="8"/>
        <v>0</v>
      </c>
      <c r="G159" s="3" t="str">
        <f t="shared" si="9"/>
        <v>0</v>
      </c>
      <c r="H159" s="2">
        <v>44953</v>
      </c>
      <c r="I159">
        <v>2022</v>
      </c>
      <c r="J159" t="s">
        <v>148</v>
      </c>
      <c r="K159" t="s">
        <v>23</v>
      </c>
      <c r="L159">
        <v>18</v>
      </c>
      <c r="M159" s="5">
        <f t="shared" si="10"/>
        <v>18</v>
      </c>
      <c r="N159" t="str">
        <f t="shared" si="11"/>
        <v>Under Crisis</v>
      </c>
    </row>
    <row r="160" spans="1:14" x14ac:dyDescent="0.25">
      <c r="A160" t="s">
        <v>650</v>
      </c>
      <c r="B160" t="s">
        <v>651</v>
      </c>
      <c r="C160" t="s">
        <v>21</v>
      </c>
      <c r="E160" s="4" t="str">
        <f t="shared" si="8"/>
        <v>0</v>
      </c>
      <c r="G160" s="3" t="str">
        <f t="shared" si="9"/>
        <v>0</v>
      </c>
      <c r="H160" s="2">
        <v>44953</v>
      </c>
      <c r="I160">
        <v>2022</v>
      </c>
      <c r="J160" t="s">
        <v>73</v>
      </c>
      <c r="K160" t="s">
        <v>652</v>
      </c>
      <c r="L160">
        <v>273</v>
      </c>
      <c r="M160" s="5">
        <f t="shared" si="10"/>
        <v>273</v>
      </c>
      <c r="N160" t="str">
        <f t="shared" si="11"/>
        <v>Under Crisis</v>
      </c>
    </row>
    <row r="161" spans="1:14" x14ac:dyDescent="0.25">
      <c r="A161" t="s">
        <v>653</v>
      </c>
      <c r="B161" t="s">
        <v>45</v>
      </c>
      <c r="C161" t="s">
        <v>30</v>
      </c>
      <c r="E161" s="4" t="str">
        <f t="shared" si="8"/>
        <v>0</v>
      </c>
      <c r="G161" s="3" t="str">
        <f t="shared" si="9"/>
        <v>0</v>
      </c>
      <c r="H161" s="2">
        <v>44953</v>
      </c>
      <c r="I161">
        <v>2022</v>
      </c>
      <c r="J161" t="s">
        <v>148</v>
      </c>
      <c r="K161" t="s">
        <v>23</v>
      </c>
      <c r="L161">
        <v>47</v>
      </c>
      <c r="M161" s="5">
        <f t="shared" si="10"/>
        <v>47</v>
      </c>
      <c r="N161" t="str">
        <f t="shared" si="11"/>
        <v>Under Crisis</v>
      </c>
    </row>
    <row r="162" spans="1:14" x14ac:dyDescent="0.25">
      <c r="A162" t="s">
        <v>152</v>
      </c>
      <c r="B162" t="s">
        <v>153</v>
      </c>
      <c r="C162" t="s">
        <v>12</v>
      </c>
      <c r="D162">
        <v>3000</v>
      </c>
      <c r="E162" s="4">
        <f t="shared" si="8"/>
        <v>3000</v>
      </c>
      <c r="F162">
        <v>0.03</v>
      </c>
      <c r="G162" s="3">
        <f t="shared" si="9"/>
        <v>0.03</v>
      </c>
      <c r="H162" s="2">
        <v>44952</v>
      </c>
      <c r="I162">
        <v>2022</v>
      </c>
      <c r="J162" t="s">
        <v>26</v>
      </c>
      <c r="K162" t="s">
        <v>129</v>
      </c>
      <c r="L162">
        <v>1300</v>
      </c>
      <c r="M162" s="5">
        <f t="shared" si="10"/>
        <v>1300</v>
      </c>
      <c r="N162" t="str">
        <f t="shared" si="11"/>
        <v>Under Crisis</v>
      </c>
    </row>
    <row r="163" spans="1:14" x14ac:dyDescent="0.25">
      <c r="A163" t="s">
        <v>154</v>
      </c>
      <c r="B163" t="s">
        <v>20</v>
      </c>
      <c r="C163" t="s">
        <v>113</v>
      </c>
      <c r="D163">
        <v>221</v>
      </c>
      <c r="E163" s="4">
        <f t="shared" si="8"/>
        <v>221</v>
      </c>
      <c r="F163">
        <v>0.08</v>
      </c>
      <c r="G163" s="3">
        <f t="shared" si="9"/>
        <v>0.08</v>
      </c>
      <c r="H163" s="2">
        <v>44952</v>
      </c>
      <c r="I163">
        <v>2022</v>
      </c>
      <c r="J163" t="s">
        <v>26</v>
      </c>
      <c r="K163" t="s">
        <v>23</v>
      </c>
      <c r="L163">
        <v>455</v>
      </c>
      <c r="M163" s="5">
        <f t="shared" si="10"/>
        <v>455</v>
      </c>
      <c r="N163" t="str">
        <f t="shared" si="11"/>
        <v>Under Crisis</v>
      </c>
    </row>
    <row r="164" spans="1:14" x14ac:dyDescent="0.25">
      <c r="A164" t="s">
        <v>654</v>
      </c>
      <c r="B164" t="s">
        <v>655</v>
      </c>
      <c r="C164" t="s">
        <v>21</v>
      </c>
      <c r="E164" s="4" t="str">
        <f t="shared" si="8"/>
        <v>0</v>
      </c>
      <c r="F164">
        <v>0.2</v>
      </c>
      <c r="G164" s="3">
        <f t="shared" si="9"/>
        <v>0.2</v>
      </c>
      <c r="H164" s="2">
        <v>44952</v>
      </c>
      <c r="I164">
        <v>2022</v>
      </c>
      <c r="J164" t="s">
        <v>42</v>
      </c>
      <c r="K164" t="s">
        <v>23</v>
      </c>
      <c r="L164">
        <v>550</v>
      </c>
      <c r="M164" s="5">
        <f t="shared" si="10"/>
        <v>550</v>
      </c>
      <c r="N164" t="str">
        <f t="shared" si="11"/>
        <v>Under Crisis</v>
      </c>
    </row>
    <row r="165" spans="1:14" x14ac:dyDescent="0.25">
      <c r="A165" t="s">
        <v>656</v>
      </c>
      <c r="B165" t="s">
        <v>64</v>
      </c>
      <c r="C165" t="s">
        <v>21</v>
      </c>
      <c r="E165" s="4" t="str">
        <f t="shared" si="8"/>
        <v>0</v>
      </c>
      <c r="F165">
        <v>1</v>
      </c>
      <c r="G165" s="3">
        <f t="shared" si="9"/>
        <v>1</v>
      </c>
      <c r="H165" s="2">
        <v>44952</v>
      </c>
      <c r="I165">
        <v>2022</v>
      </c>
      <c r="J165" t="s">
        <v>26</v>
      </c>
      <c r="K165" t="s">
        <v>65</v>
      </c>
      <c r="M165" s="5" t="str">
        <f t="shared" si="10"/>
        <v>0</v>
      </c>
      <c r="N165" t="str">
        <f t="shared" si="11"/>
        <v>Under Crisis</v>
      </c>
    </row>
    <row r="166" spans="1:14" x14ac:dyDescent="0.25">
      <c r="A166" t="s">
        <v>657</v>
      </c>
      <c r="B166" t="s">
        <v>658</v>
      </c>
      <c r="C166" t="s">
        <v>12</v>
      </c>
      <c r="E166" s="4" t="str">
        <f t="shared" si="8"/>
        <v>0</v>
      </c>
      <c r="F166">
        <v>0.1</v>
      </c>
      <c r="G166" s="3">
        <f t="shared" si="9"/>
        <v>0.1</v>
      </c>
      <c r="H166" s="2">
        <v>44952</v>
      </c>
      <c r="I166">
        <v>2022</v>
      </c>
      <c r="J166" t="s">
        <v>13</v>
      </c>
      <c r="K166" t="s">
        <v>23</v>
      </c>
      <c r="L166">
        <v>43</v>
      </c>
      <c r="M166" s="5">
        <f t="shared" si="10"/>
        <v>43</v>
      </c>
      <c r="N166" t="str">
        <f t="shared" si="11"/>
        <v>Under Crisis</v>
      </c>
    </row>
    <row r="167" spans="1:14" x14ac:dyDescent="0.25">
      <c r="A167" t="s">
        <v>659</v>
      </c>
      <c r="B167" t="s">
        <v>20</v>
      </c>
      <c r="C167" t="s">
        <v>53</v>
      </c>
      <c r="E167" s="4" t="str">
        <f t="shared" si="8"/>
        <v>0</v>
      </c>
      <c r="G167" s="3" t="str">
        <f t="shared" si="9"/>
        <v>0</v>
      </c>
      <c r="H167" s="2">
        <v>44952</v>
      </c>
      <c r="I167">
        <v>2022</v>
      </c>
      <c r="J167" t="s">
        <v>42</v>
      </c>
      <c r="K167" t="s">
        <v>23</v>
      </c>
      <c r="L167">
        <v>226</v>
      </c>
      <c r="M167" s="5">
        <f t="shared" si="10"/>
        <v>226</v>
      </c>
      <c r="N167" t="str">
        <f t="shared" si="11"/>
        <v>Under Crisis</v>
      </c>
    </row>
    <row r="168" spans="1:14" x14ac:dyDescent="0.25">
      <c r="A168" t="s">
        <v>660</v>
      </c>
      <c r="B168" t="s">
        <v>45</v>
      </c>
      <c r="C168" t="s">
        <v>251</v>
      </c>
      <c r="D168">
        <v>3900</v>
      </c>
      <c r="E168" s="4">
        <f t="shared" si="8"/>
        <v>3900</v>
      </c>
      <c r="F168">
        <v>0.02</v>
      </c>
      <c r="G168" s="3">
        <f t="shared" si="9"/>
        <v>0.02</v>
      </c>
      <c r="H168" s="2">
        <v>44951</v>
      </c>
      <c r="I168">
        <v>2022</v>
      </c>
      <c r="J168" t="s">
        <v>26</v>
      </c>
      <c r="K168" t="s">
        <v>23</v>
      </c>
      <c r="M168" s="5" t="str">
        <f t="shared" si="10"/>
        <v>0</v>
      </c>
      <c r="N168" t="str">
        <f t="shared" si="11"/>
        <v>Under Crisis</v>
      </c>
    </row>
    <row r="169" spans="1:14" x14ac:dyDescent="0.25">
      <c r="A169" t="s">
        <v>661</v>
      </c>
      <c r="B169" t="s">
        <v>20</v>
      </c>
      <c r="C169" t="s">
        <v>251</v>
      </c>
      <c r="D169">
        <v>1300</v>
      </c>
      <c r="E169" s="4">
        <f t="shared" si="8"/>
        <v>1300</v>
      </c>
      <c r="F169">
        <v>7.0000000000000007E-2</v>
      </c>
      <c r="G169" s="3">
        <f t="shared" si="9"/>
        <v>7.0000000000000007E-2</v>
      </c>
      <c r="H169" s="2">
        <v>44951</v>
      </c>
      <c r="I169">
        <v>2022</v>
      </c>
      <c r="J169" t="s">
        <v>26</v>
      </c>
      <c r="K169" t="s">
        <v>23</v>
      </c>
      <c r="M169" s="5" t="str">
        <f t="shared" si="10"/>
        <v>0</v>
      </c>
      <c r="N169" t="str">
        <f t="shared" si="11"/>
        <v>Under Crisis</v>
      </c>
    </row>
    <row r="170" spans="1:14" x14ac:dyDescent="0.25">
      <c r="A170" t="s">
        <v>662</v>
      </c>
      <c r="B170" t="s">
        <v>20</v>
      </c>
      <c r="C170" t="s">
        <v>30</v>
      </c>
      <c r="D170">
        <v>360</v>
      </c>
      <c r="E170" s="4">
        <f t="shared" si="8"/>
        <v>360</v>
      </c>
      <c r="G170" s="3" t="str">
        <f t="shared" si="9"/>
        <v>0</v>
      </c>
      <c r="H170" s="2">
        <v>44951</v>
      </c>
      <c r="I170">
        <v>2022</v>
      </c>
      <c r="J170" t="s">
        <v>28</v>
      </c>
      <c r="K170" t="s">
        <v>23</v>
      </c>
      <c r="L170">
        <v>50</v>
      </c>
      <c r="M170" s="5">
        <f t="shared" si="10"/>
        <v>50</v>
      </c>
      <c r="N170" t="str">
        <f t="shared" si="11"/>
        <v>Under Crisis</v>
      </c>
    </row>
    <row r="171" spans="1:14" x14ac:dyDescent="0.25">
      <c r="A171" t="s">
        <v>155</v>
      </c>
      <c r="B171" t="s">
        <v>64</v>
      </c>
      <c r="C171" t="s">
        <v>108</v>
      </c>
      <c r="D171">
        <v>330</v>
      </c>
      <c r="E171" s="4">
        <f t="shared" si="8"/>
        <v>330</v>
      </c>
      <c r="F171">
        <v>0.35</v>
      </c>
      <c r="G171" s="3">
        <f t="shared" si="9"/>
        <v>0.35</v>
      </c>
      <c r="H171" s="2">
        <v>44951</v>
      </c>
      <c r="I171">
        <v>2022</v>
      </c>
      <c r="J171" t="s">
        <v>28</v>
      </c>
      <c r="K171" t="s">
        <v>65</v>
      </c>
      <c r="L171">
        <v>13</v>
      </c>
      <c r="M171" s="5">
        <f t="shared" si="10"/>
        <v>13</v>
      </c>
      <c r="N171" t="str">
        <f t="shared" si="11"/>
        <v>Under Crisis</v>
      </c>
    </row>
    <row r="172" spans="1:14" x14ac:dyDescent="0.25">
      <c r="A172" t="s">
        <v>663</v>
      </c>
      <c r="B172" t="s">
        <v>245</v>
      </c>
      <c r="C172" t="s">
        <v>269</v>
      </c>
      <c r="D172">
        <v>250</v>
      </c>
      <c r="E172" s="4">
        <f t="shared" si="8"/>
        <v>250</v>
      </c>
      <c r="F172">
        <v>0.25</v>
      </c>
      <c r="G172" s="3">
        <f t="shared" si="9"/>
        <v>0.25</v>
      </c>
      <c r="H172" s="2">
        <v>44951</v>
      </c>
      <c r="I172">
        <v>2022</v>
      </c>
      <c r="J172" t="s">
        <v>73</v>
      </c>
      <c r="K172" t="s">
        <v>23</v>
      </c>
      <c r="M172" s="5" t="str">
        <f t="shared" si="10"/>
        <v>0</v>
      </c>
      <c r="N172" t="str">
        <f t="shared" si="11"/>
        <v>Under Crisis</v>
      </c>
    </row>
    <row r="173" spans="1:14" x14ac:dyDescent="0.25">
      <c r="A173" t="s">
        <v>156</v>
      </c>
      <c r="B173" t="s">
        <v>20</v>
      </c>
      <c r="C173" t="s">
        <v>68</v>
      </c>
      <c r="D173">
        <v>130</v>
      </c>
      <c r="E173" s="4">
        <f t="shared" si="8"/>
        <v>130</v>
      </c>
      <c r="F173">
        <v>7.0000000000000007E-2</v>
      </c>
      <c r="G173" s="3">
        <f t="shared" si="9"/>
        <v>7.0000000000000007E-2</v>
      </c>
      <c r="H173" s="2">
        <v>44951</v>
      </c>
      <c r="I173">
        <v>2022</v>
      </c>
      <c r="J173" t="s">
        <v>26</v>
      </c>
      <c r="K173" t="s">
        <v>23</v>
      </c>
      <c r="L173">
        <v>550</v>
      </c>
      <c r="M173" s="5">
        <f t="shared" si="10"/>
        <v>550</v>
      </c>
      <c r="N173" t="str">
        <f t="shared" si="11"/>
        <v>Under Crisis</v>
      </c>
    </row>
    <row r="174" spans="1:14" x14ac:dyDescent="0.25">
      <c r="A174" t="s">
        <v>157</v>
      </c>
      <c r="B174" t="s">
        <v>32</v>
      </c>
      <c r="C174" t="s">
        <v>121</v>
      </c>
      <c r="D174">
        <v>130</v>
      </c>
      <c r="E174" s="4">
        <f t="shared" si="8"/>
        <v>130</v>
      </c>
      <c r="F174">
        <v>0.15</v>
      </c>
      <c r="G174" s="3">
        <f t="shared" si="9"/>
        <v>0.15</v>
      </c>
      <c r="H174" s="2">
        <v>44951</v>
      </c>
      <c r="I174">
        <v>2022</v>
      </c>
      <c r="J174" t="s">
        <v>42</v>
      </c>
      <c r="K174" t="s">
        <v>23</v>
      </c>
      <c r="L174">
        <v>171</v>
      </c>
      <c r="M174" s="5">
        <f t="shared" si="10"/>
        <v>171</v>
      </c>
      <c r="N174" t="str">
        <f t="shared" si="11"/>
        <v>Under Crisis</v>
      </c>
    </row>
    <row r="175" spans="1:14" x14ac:dyDescent="0.25">
      <c r="A175" t="s">
        <v>158</v>
      </c>
      <c r="B175" t="s">
        <v>138</v>
      </c>
      <c r="C175" t="s">
        <v>56</v>
      </c>
      <c r="D175">
        <v>80</v>
      </c>
      <c r="E175" s="4">
        <f t="shared" si="8"/>
        <v>80</v>
      </c>
      <c r="F175">
        <v>7.0000000000000007E-2</v>
      </c>
      <c r="G175" s="3">
        <f t="shared" si="9"/>
        <v>7.0000000000000007E-2</v>
      </c>
      <c r="H175" s="2">
        <v>44951</v>
      </c>
      <c r="I175">
        <v>2022</v>
      </c>
      <c r="J175" t="s">
        <v>42</v>
      </c>
      <c r="K175" t="s">
        <v>129</v>
      </c>
      <c r="L175">
        <v>646</v>
      </c>
      <c r="M175" s="5">
        <f t="shared" si="10"/>
        <v>646</v>
      </c>
      <c r="N175" t="str">
        <f t="shared" si="11"/>
        <v>Safe</v>
      </c>
    </row>
    <row r="176" spans="1:14" x14ac:dyDescent="0.25">
      <c r="A176" t="s">
        <v>664</v>
      </c>
      <c r="B176" t="s">
        <v>38</v>
      </c>
      <c r="C176" t="s">
        <v>30</v>
      </c>
      <c r="E176" s="4" t="str">
        <f t="shared" si="8"/>
        <v>0</v>
      </c>
      <c r="G176" s="3" t="str">
        <f t="shared" si="9"/>
        <v>0</v>
      </c>
      <c r="H176" s="2">
        <v>44951</v>
      </c>
      <c r="I176">
        <v>2022</v>
      </c>
      <c r="J176" t="s">
        <v>148</v>
      </c>
      <c r="K176" t="s">
        <v>23</v>
      </c>
      <c r="L176">
        <v>51</v>
      </c>
      <c r="M176" s="5">
        <f t="shared" si="10"/>
        <v>51</v>
      </c>
      <c r="N176" t="str">
        <f t="shared" si="11"/>
        <v>Under Crisis</v>
      </c>
    </row>
    <row r="177" spans="1:14" x14ac:dyDescent="0.25">
      <c r="A177" t="s">
        <v>665</v>
      </c>
      <c r="B177" t="s">
        <v>34</v>
      </c>
      <c r="C177" t="s">
        <v>21</v>
      </c>
      <c r="E177" s="4" t="str">
        <f t="shared" si="8"/>
        <v>0</v>
      </c>
      <c r="G177" s="3" t="str">
        <f t="shared" si="9"/>
        <v>0</v>
      </c>
      <c r="H177" s="2">
        <v>44951</v>
      </c>
      <c r="I177">
        <v>2022</v>
      </c>
      <c r="J177" t="s">
        <v>73</v>
      </c>
      <c r="K177" t="s">
        <v>36</v>
      </c>
      <c r="M177" s="5" t="str">
        <f t="shared" si="10"/>
        <v>0</v>
      </c>
      <c r="N177" t="str">
        <f t="shared" si="11"/>
        <v>Under Crisis</v>
      </c>
    </row>
    <row r="178" spans="1:14" x14ac:dyDescent="0.25">
      <c r="A178" t="s">
        <v>474</v>
      </c>
      <c r="B178" t="s">
        <v>45</v>
      </c>
      <c r="C178" t="s">
        <v>391</v>
      </c>
      <c r="E178" s="4" t="str">
        <f t="shared" si="8"/>
        <v>0</v>
      </c>
      <c r="G178" s="3" t="str">
        <f t="shared" si="9"/>
        <v>0</v>
      </c>
      <c r="H178" s="2">
        <v>44951</v>
      </c>
      <c r="I178">
        <v>2022</v>
      </c>
      <c r="J178" t="s">
        <v>102</v>
      </c>
      <c r="K178" t="s">
        <v>23</v>
      </c>
      <c r="L178">
        <v>657</v>
      </c>
      <c r="M178" s="5">
        <f t="shared" si="10"/>
        <v>657</v>
      </c>
      <c r="N178" t="str">
        <f t="shared" si="11"/>
        <v>Under Crisis</v>
      </c>
    </row>
    <row r="179" spans="1:14" x14ac:dyDescent="0.25">
      <c r="A179" t="s">
        <v>666</v>
      </c>
      <c r="B179" t="s">
        <v>41</v>
      </c>
      <c r="C179" t="s">
        <v>21</v>
      </c>
      <c r="E179" s="4" t="str">
        <f t="shared" si="8"/>
        <v>0</v>
      </c>
      <c r="F179">
        <v>7.0000000000000007E-2</v>
      </c>
      <c r="G179" s="3">
        <f t="shared" si="9"/>
        <v>7.0000000000000007E-2</v>
      </c>
      <c r="H179" s="2">
        <v>44951</v>
      </c>
      <c r="I179">
        <v>2022</v>
      </c>
      <c r="J179" t="s">
        <v>26</v>
      </c>
      <c r="K179" t="s">
        <v>43</v>
      </c>
      <c r="M179" s="5" t="str">
        <f t="shared" si="10"/>
        <v>0</v>
      </c>
      <c r="N179" t="str">
        <f t="shared" si="11"/>
        <v>Under Crisis</v>
      </c>
    </row>
    <row r="180" spans="1:14" x14ac:dyDescent="0.25">
      <c r="A180" t="s">
        <v>667</v>
      </c>
      <c r="B180" t="s">
        <v>627</v>
      </c>
      <c r="C180" t="s">
        <v>12</v>
      </c>
      <c r="E180" s="4" t="str">
        <f t="shared" si="8"/>
        <v>0</v>
      </c>
      <c r="F180">
        <v>0.3</v>
      </c>
      <c r="G180" s="3">
        <f t="shared" si="9"/>
        <v>0.3</v>
      </c>
      <c r="H180" s="2">
        <v>44951</v>
      </c>
      <c r="I180">
        <v>2022</v>
      </c>
      <c r="J180" t="s">
        <v>73</v>
      </c>
      <c r="K180" t="s">
        <v>628</v>
      </c>
      <c r="M180" s="5" t="str">
        <f t="shared" si="10"/>
        <v>0</v>
      </c>
      <c r="N180" t="str">
        <f t="shared" si="11"/>
        <v>Under Crisis</v>
      </c>
    </row>
    <row r="181" spans="1:14" x14ac:dyDescent="0.25">
      <c r="A181" t="s">
        <v>159</v>
      </c>
      <c r="B181" t="s">
        <v>120</v>
      </c>
      <c r="C181" t="s">
        <v>160</v>
      </c>
      <c r="D181">
        <v>1300</v>
      </c>
      <c r="E181" s="4">
        <f t="shared" si="8"/>
        <v>1300</v>
      </c>
      <c r="F181">
        <v>0.17</v>
      </c>
      <c r="G181" s="3">
        <f t="shared" si="9"/>
        <v>0.17</v>
      </c>
      <c r="H181" s="2">
        <v>44950</v>
      </c>
      <c r="I181">
        <v>2022</v>
      </c>
      <c r="J181" t="s">
        <v>26</v>
      </c>
      <c r="K181" t="s">
        <v>23</v>
      </c>
      <c r="L181">
        <v>834</v>
      </c>
      <c r="M181" s="5">
        <f t="shared" si="10"/>
        <v>834</v>
      </c>
      <c r="N181" t="str">
        <f t="shared" si="11"/>
        <v>Under Crisis</v>
      </c>
    </row>
    <row r="182" spans="1:14" x14ac:dyDescent="0.25">
      <c r="A182" t="s">
        <v>161</v>
      </c>
      <c r="B182" t="s">
        <v>20</v>
      </c>
      <c r="C182" t="s">
        <v>68</v>
      </c>
      <c r="D182">
        <v>245</v>
      </c>
      <c r="E182" s="4">
        <f t="shared" si="8"/>
        <v>245</v>
      </c>
      <c r="F182">
        <v>0.15</v>
      </c>
      <c r="G182" s="3">
        <f t="shared" si="9"/>
        <v>0.15</v>
      </c>
      <c r="H182" s="2">
        <v>44950</v>
      </c>
      <c r="I182">
        <v>2022</v>
      </c>
      <c r="J182" t="s">
        <v>84</v>
      </c>
      <c r="K182" t="s">
        <v>23</v>
      </c>
      <c r="L182">
        <v>379</v>
      </c>
      <c r="M182" s="5">
        <f t="shared" si="10"/>
        <v>379</v>
      </c>
      <c r="N182" t="str">
        <f t="shared" si="11"/>
        <v>Under Crisis</v>
      </c>
    </row>
    <row r="183" spans="1:14" x14ac:dyDescent="0.25">
      <c r="A183" t="s">
        <v>162</v>
      </c>
      <c r="B183" t="s">
        <v>20</v>
      </c>
      <c r="C183" t="s">
        <v>21</v>
      </c>
      <c r="D183">
        <v>50</v>
      </c>
      <c r="E183" s="4">
        <f t="shared" si="8"/>
        <v>50</v>
      </c>
      <c r="F183">
        <v>0.1</v>
      </c>
      <c r="G183" s="3">
        <f t="shared" si="9"/>
        <v>0.1</v>
      </c>
      <c r="H183" s="2">
        <v>44950</v>
      </c>
      <c r="I183">
        <v>2022</v>
      </c>
      <c r="J183" t="s">
        <v>84</v>
      </c>
      <c r="K183" t="s">
        <v>23</v>
      </c>
      <c r="L183">
        <v>1300</v>
      </c>
      <c r="M183" s="5">
        <f t="shared" si="10"/>
        <v>1300</v>
      </c>
      <c r="N183" t="str">
        <f t="shared" si="11"/>
        <v>Safe</v>
      </c>
    </row>
    <row r="184" spans="1:14" x14ac:dyDescent="0.25">
      <c r="A184" t="s">
        <v>163</v>
      </c>
      <c r="B184" t="s">
        <v>151</v>
      </c>
      <c r="C184" t="s">
        <v>25</v>
      </c>
      <c r="D184">
        <v>40</v>
      </c>
      <c r="E184" s="4">
        <f t="shared" si="8"/>
        <v>40</v>
      </c>
      <c r="F184">
        <v>0.2</v>
      </c>
      <c r="G184" s="3">
        <f t="shared" si="9"/>
        <v>0.2</v>
      </c>
      <c r="H184" s="2">
        <v>44950</v>
      </c>
      <c r="I184">
        <v>2022</v>
      </c>
      <c r="J184" t="s">
        <v>13</v>
      </c>
      <c r="K184" t="s">
        <v>149</v>
      </c>
      <c r="L184">
        <v>36</v>
      </c>
      <c r="M184" s="5">
        <f t="shared" si="10"/>
        <v>36</v>
      </c>
      <c r="N184" t="str">
        <f t="shared" si="11"/>
        <v>Safe</v>
      </c>
    </row>
    <row r="185" spans="1:14" x14ac:dyDescent="0.25">
      <c r="A185" t="s">
        <v>164</v>
      </c>
      <c r="B185" t="s">
        <v>165</v>
      </c>
      <c r="C185" t="s">
        <v>71</v>
      </c>
      <c r="D185">
        <v>21</v>
      </c>
      <c r="E185" s="4">
        <f t="shared" si="8"/>
        <v>21</v>
      </c>
      <c r="F185">
        <v>0.28000000000000003</v>
      </c>
      <c r="G185" s="3">
        <f t="shared" si="9"/>
        <v>0.28000000000000003</v>
      </c>
      <c r="H185" s="2">
        <v>44950</v>
      </c>
      <c r="I185">
        <v>2022</v>
      </c>
      <c r="J185" t="s">
        <v>148</v>
      </c>
      <c r="K185" t="s">
        <v>129</v>
      </c>
      <c r="L185">
        <v>41</v>
      </c>
      <c r="M185" s="5">
        <f t="shared" si="10"/>
        <v>41</v>
      </c>
      <c r="N185" t="str">
        <f t="shared" si="11"/>
        <v>Safe</v>
      </c>
    </row>
    <row r="186" spans="1:14" x14ac:dyDescent="0.25">
      <c r="A186" t="s">
        <v>668</v>
      </c>
      <c r="B186" t="s">
        <v>67</v>
      </c>
      <c r="C186" t="s">
        <v>68</v>
      </c>
      <c r="D186">
        <v>16</v>
      </c>
      <c r="E186" s="4">
        <f t="shared" si="8"/>
        <v>16</v>
      </c>
      <c r="G186" s="3" t="str">
        <f t="shared" si="9"/>
        <v>0</v>
      </c>
      <c r="H186" s="2">
        <v>44950</v>
      </c>
      <c r="I186">
        <v>2022</v>
      </c>
      <c r="J186" t="s">
        <v>148</v>
      </c>
      <c r="K186" t="s">
        <v>23</v>
      </c>
      <c r="L186">
        <v>14</v>
      </c>
      <c r="M186" s="5">
        <f t="shared" si="10"/>
        <v>14</v>
      </c>
      <c r="N186" t="str">
        <f t="shared" si="11"/>
        <v>Safe</v>
      </c>
    </row>
    <row r="187" spans="1:14" x14ac:dyDescent="0.25">
      <c r="A187" t="s">
        <v>669</v>
      </c>
      <c r="B187" t="s">
        <v>151</v>
      </c>
      <c r="C187" t="s">
        <v>35</v>
      </c>
      <c r="D187">
        <v>11</v>
      </c>
      <c r="E187" s="4">
        <f t="shared" si="8"/>
        <v>11</v>
      </c>
      <c r="F187">
        <v>0.2</v>
      </c>
      <c r="G187" s="3">
        <f t="shared" si="9"/>
        <v>0.2</v>
      </c>
      <c r="H187" s="2">
        <v>44950</v>
      </c>
      <c r="I187">
        <v>2022</v>
      </c>
      <c r="J187" t="s">
        <v>73</v>
      </c>
      <c r="K187" t="s">
        <v>149</v>
      </c>
      <c r="M187" s="5" t="str">
        <f t="shared" si="10"/>
        <v>0</v>
      </c>
      <c r="N187" t="str">
        <f t="shared" si="11"/>
        <v>Safe</v>
      </c>
    </row>
    <row r="188" spans="1:14" x14ac:dyDescent="0.25">
      <c r="A188" t="s">
        <v>670</v>
      </c>
      <c r="B188" t="s">
        <v>138</v>
      </c>
      <c r="C188" t="s">
        <v>83</v>
      </c>
      <c r="E188" s="4" t="str">
        <f t="shared" si="8"/>
        <v>0</v>
      </c>
      <c r="F188">
        <v>0.1</v>
      </c>
      <c r="G188" s="3">
        <f t="shared" si="9"/>
        <v>0.1</v>
      </c>
      <c r="H188" s="2">
        <v>44950</v>
      </c>
      <c r="I188">
        <v>2022</v>
      </c>
      <c r="J188" t="s">
        <v>22</v>
      </c>
      <c r="K188" t="s">
        <v>129</v>
      </c>
      <c r="L188">
        <v>332</v>
      </c>
      <c r="M188" s="5">
        <f t="shared" si="10"/>
        <v>332</v>
      </c>
      <c r="N188" t="str">
        <f t="shared" si="11"/>
        <v>Under Crisis</v>
      </c>
    </row>
    <row r="189" spans="1:14" x14ac:dyDescent="0.25">
      <c r="A189" t="s">
        <v>671</v>
      </c>
      <c r="B189" t="s">
        <v>52</v>
      </c>
      <c r="C189" t="s">
        <v>21</v>
      </c>
      <c r="E189" s="4" t="str">
        <f t="shared" si="8"/>
        <v>0</v>
      </c>
      <c r="F189">
        <v>0.14000000000000001</v>
      </c>
      <c r="G189" s="3">
        <f t="shared" si="9"/>
        <v>0.14000000000000001</v>
      </c>
      <c r="H189" s="2">
        <v>44950</v>
      </c>
      <c r="I189">
        <v>2022</v>
      </c>
      <c r="J189" t="s">
        <v>22</v>
      </c>
      <c r="K189" t="s">
        <v>23</v>
      </c>
      <c r="L189">
        <v>160</v>
      </c>
      <c r="M189" s="5">
        <f t="shared" si="10"/>
        <v>160</v>
      </c>
      <c r="N189" t="str">
        <f t="shared" si="11"/>
        <v>Under Crisis</v>
      </c>
    </row>
    <row r="190" spans="1:14" x14ac:dyDescent="0.25">
      <c r="A190" t="s">
        <v>672</v>
      </c>
      <c r="B190" t="s">
        <v>117</v>
      </c>
      <c r="C190" t="s">
        <v>317</v>
      </c>
      <c r="E190" s="4" t="str">
        <f t="shared" si="8"/>
        <v>0</v>
      </c>
      <c r="G190" s="3" t="str">
        <f t="shared" si="9"/>
        <v>0</v>
      </c>
      <c r="H190" s="2">
        <v>44950</v>
      </c>
      <c r="I190">
        <v>2022</v>
      </c>
      <c r="J190" t="s">
        <v>13</v>
      </c>
      <c r="K190" t="s">
        <v>23</v>
      </c>
      <c r="L190">
        <v>451</v>
      </c>
      <c r="M190" s="5">
        <f t="shared" si="10"/>
        <v>451</v>
      </c>
      <c r="N190" t="str">
        <f t="shared" si="11"/>
        <v>Under Crisis</v>
      </c>
    </row>
    <row r="191" spans="1:14" x14ac:dyDescent="0.25">
      <c r="A191" t="s">
        <v>673</v>
      </c>
      <c r="B191" t="s">
        <v>20</v>
      </c>
      <c r="C191" t="s">
        <v>71</v>
      </c>
      <c r="E191" s="4" t="str">
        <f t="shared" si="8"/>
        <v>0</v>
      </c>
      <c r="F191">
        <v>7.0000000000000007E-2</v>
      </c>
      <c r="G191" s="3">
        <f t="shared" si="9"/>
        <v>7.0000000000000007E-2</v>
      </c>
      <c r="H191" s="2">
        <v>44950</v>
      </c>
      <c r="I191">
        <v>2022</v>
      </c>
      <c r="J191" t="s">
        <v>26</v>
      </c>
      <c r="K191" t="s">
        <v>23</v>
      </c>
      <c r="L191">
        <v>173</v>
      </c>
      <c r="M191" s="5">
        <f t="shared" si="10"/>
        <v>173</v>
      </c>
      <c r="N191" t="str">
        <f t="shared" si="11"/>
        <v>Under Crisis</v>
      </c>
    </row>
    <row r="192" spans="1:14" x14ac:dyDescent="0.25">
      <c r="A192" t="s">
        <v>674</v>
      </c>
      <c r="B192" t="s">
        <v>64</v>
      </c>
      <c r="C192" t="s">
        <v>83</v>
      </c>
      <c r="E192" s="4" t="str">
        <f t="shared" si="8"/>
        <v>0</v>
      </c>
      <c r="F192">
        <v>0.09</v>
      </c>
      <c r="G192" s="3">
        <f t="shared" si="9"/>
        <v>0.09</v>
      </c>
      <c r="H192" s="2">
        <v>44950</v>
      </c>
      <c r="I192">
        <v>2022</v>
      </c>
      <c r="J192" t="s">
        <v>13</v>
      </c>
      <c r="K192" t="s">
        <v>65</v>
      </c>
      <c r="L192">
        <v>23</v>
      </c>
      <c r="M192" s="5">
        <f t="shared" si="10"/>
        <v>23</v>
      </c>
      <c r="N192" t="str">
        <f t="shared" si="11"/>
        <v>Under Crisis</v>
      </c>
    </row>
    <row r="193" spans="1:14" x14ac:dyDescent="0.25">
      <c r="A193" t="s">
        <v>166</v>
      </c>
      <c r="B193" t="s">
        <v>167</v>
      </c>
      <c r="C193" t="s">
        <v>105</v>
      </c>
      <c r="D193">
        <v>600</v>
      </c>
      <c r="E193" s="4">
        <f t="shared" si="8"/>
        <v>600</v>
      </c>
      <c r="F193">
        <v>0.06</v>
      </c>
      <c r="G193" s="3">
        <f t="shared" si="9"/>
        <v>0.06</v>
      </c>
      <c r="H193" s="2">
        <v>44949</v>
      </c>
      <c r="I193">
        <v>2022</v>
      </c>
      <c r="J193" t="s">
        <v>26</v>
      </c>
      <c r="K193" t="s">
        <v>168</v>
      </c>
      <c r="L193">
        <v>2100</v>
      </c>
      <c r="M193" s="5">
        <f t="shared" si="10"/>
        <v>2100</v>
      </c>
      <c r="N193" t="str">
        <f t="shared" si="11"/>
        <v>Under Crisis</v>
      </c>
    </row>
    <row r="194" spans="1:14" x14ac:dyDescent="0.25">
      <c r="A194" t="s">
        <v>169</v>
      </c>
      <c r="B194" t="s">
        <v>20</v>
      </c>
      <c r="C194" t="s">
        <v>101</v>
      </c>
      <c r="D194">
        <v>150</v>
      </c>
      <c r="E194" s="4">
        <f t="shared" si="8"/>
        <v>150</v>
      </c>
      <c r="F194">
        <v>0.03</v>
      </c>
      <c r="G194" s="3">
        <f t="shared" si="9"/>
        <v>0.03</v>
      </c>
      <c r="H194" s="2">
        <v>44949</v>
      </c>
      <c r="I194">
        <v>2022</v>
      </c>
      <c r="J194" t="s">
        <v>170</v>
      </c>
      <c r="K194" t="s">
        <v>23</v>
      </c>
      <c r="L194">
        <v>2700</v>
      </c>
      <c r="M194" s="5">
        <f t="shared" si="10"/>
        <v>2700</v>
      </c>
      <c r="N194" t="str">
        <f t="shared" si="11"/>
        <v>Under Crisis</v>
      </c>
    </row>
    <row r="195" spans="1:14" x14ac:dyDescent="0.25">
      <c r="A195" t="s">
        <v>675</v>
      </c>
      <c r="B195" t="s">
        <v>11</v>
      </c>
      <c r="C195" t="s">
        <v>35</v>
      </c>
      <c r="D195">
        <v>50</v>
      </c>
      <c r="E195" s="4">
        <f t="shared" ref="E195:E258" si="12">IF(ISBLANK(D195),"0",D195)</f>
        <v>50</v>
      </c>
      <c r="G195" s="3" t="str">
        <f t="shared" ref="G195:G258" si="13">IF(ISBLANK(F195),"0",F195)</f>
        <v>0</v>
      </c>
      <c r="H195" s="2">
        <v>44949</v>
      </c>
      <c r="I195">
        <v>2022</v>
      </c>
      <c r="J195" t="s">
        <v>73</v>
      </c>
      <c r="K195" t="s">
        <v>14</v>
      </c>
      <c r="L195">
        <v>320</v>
      </c>
      <c r="M195" s="5">
        <f t="shared" ref="M195:M258" si="14">IF(ISBLANK(L195),"0",L195)</f>
        <v>320</v>
      </c>
      <c r="N195" t="str">
        <f t="shared" ref="N195:N258" si="15">IF(E195&gt;=100,"Under Crisis","Safe")</f>
        <v>Safe</v>
      </c>
    </row>
    <row r="196" spans="1:14" x14ac:dyDescent="0.25">
      <c r="A196" t="s">
        <v>171</v>
      </c>
      <c r="B196" t="s">
        <v>45</v>
      </c>
      <c r="C196" t="s">
        <v>35</v>
      </c>
      <c r="D196">
        <v>40</v>
      </c>
      <c r="E196" s="4">
        <f t="shared" si="12"/>
        <v>40</v>
      </c>
      <c r="F196">
        <v>0.1</v>
      </c>
      <c r="G196" s="3">
        <f t="shared" si="13"/>
        <v>0.1</v>
      </c>
      <c r="H196" s="2">
        <v>44949</v>
      </c>
      <c r="I196">
        <v>2022</v>
      </c>
      <c r="J196" t="s">
        <v>26</v>
      </c>
      <c r="K196" t="s">
        <v>23</v>
      </c>
      <c r="L196">
        <v>295</v>
      </c>
      <c r="M196" s="5">
        <f t="shared" si="14"/>
        <v>295</v>
      </c>
      <c r="N196" t="str">
        <f t="shared" si="15"/>
        <v>Safe</v>
      </c>
    </row>
    <row r="197" spans="1:14" x14ac:dyDescent="0.25">
      <c r="A197" t="s">
        <v>676</v>
      </c>
      <c r="B197" t="s">
        <v>16</v>
      </c>
      <c r="C197" t="s">
        <v>30</v>
      </c>
      <c r="D197">
        <v>30</v>
      </c>
      <c r="E197" s="4">
        <f t="shared" si="12"/>
        <v>30</v>
      </c>
      <c r="G197" s="3" t="str">
        <f t="shared" si="13"/>
        <v>0</v>
      </c>
      <c r="H197" s="2">
        <v>44949</v>
      </c>
      <c r="I197">
        <v>2022</v>
      </c>
      <c r="J197" t="s">
        <v>148</v>
      </c>
      <c r="K197" t="s">
        <v>18</v>
      </c>
      <c r="L197">
        <v>23</v>
      </c>
      <c r="M197" s="5">
        <f t="shared" si="14"/>
        <v>23</v>
      </c>
      <c r="N197" t="str">
        <f t="shared" si="15"/>
        <v>Safe</v>
      </c>
    </row>
    <row r="198" spans="1:14" x14ac:dyDescent="0.25">
      <c r="A198" t="s">
        <v>172</v>
      </c>
      <c r="B198" t="s">
        <v>20</v>
      </c>
      <c r="C198" t="s">
        <v>76</v>
      </c>
      <c r="D198">
        <v>30</v>
      </c>
      <c r="E198" s="4">
        <f t="shared" si="12"/>
        <v>30</v>
      </c>
      <c r="F198">
        <v>0.17</v>
      </c>
      <c r="G198" s="3">
        <f t="shared" si="13"/>
        <v>0.17</v>
      </c>
      <c r="H198" s="2">
        <v>44949</v>
      </c>
      <c r="I198">
        <v>2022</v>
      </c>
      <c r="J198" t="s">
        <v>13</v>
      </c>
      <c r="K198" t="s">
        <v>23</v>
      </c>
      <c r="L198">
        <v>97</v>
      </c>
      <c r="M198" s="5">
        <f t="shared" si="14"/>
        <v>97</v>
      </c>
      <c r="N198" t="str">
        <f t="shared" si="15"/>
        <v>Safe</v>
      </c>
    </row>
    <row r="199" spans="1:14" x14ac:dyDescent="0.25">
      <c r="A199" t="s">
        <v>173</v>
      </c>
      <c r="B199" t="s">
        <v>34</v>
      </c>
      <c r="C199" t="s">
        <v>35</v>
      </c>
      <c r="D199">
        <v>20</v>
      </c>
      <c r="E199" s="4">
        <f t="shared" si="12"/>
        <v>20</v>
      </c>
      <c r="F199">
        <v>0.15</v>
      </c>
      <c r="G199" s="3">
        <f t="shared" si="13"/>
        <v>0.15</v>
      </c>
      <c r="H199" s="2">
        <v>44949</v>
      </c>
      <c r="I199">
        <v>2022</v>
      </c>
      <c r="J199" t="s">
        <v>22</v>
      </c>
      <c r="K199" t="s">
        <v>23</v>
      </c>
      <c r="L199">
        <v>69</v>
      </c>
      <c r="M199" s="5">
        <f t="shared" si="14"/>
        <v>69</v>
      </c>
      <c r="N199" t="str">
        <f t="shared" si="15"/>
        <v>Safe</v>
      </c>
    </row>
    <row r="200" spans="1:14" x14ac:dyDescent="0.25">
      <c r="A200" t="s">
        <v>677</v>
      </c>
      <c r="B200" t="s">
        <v>253</v>
      </c>
      <c r="C200" t="s">
        <v>97</v>
      </c>
      <c r="E200" s="4" t="str">
        <f t="shared" si="12"/>
        <v>0</v>
      </c>
      <c r="F200">
        <v>0.7</v>
      </c>
      <c r="G200" s="3">
        <f t="shared" si="13"/>
        <v>0.7</v>
      </c>
      <c r="H200" s="2">
        <v>44949</v>
      </c>
      <c r="I200">
        <v>2022</v>
      </c>
      <c r="J200" t="s">
        <v>148</v>
      </c>
      <c r="K200" t="s">
        <v>14</v>
      </c>
      <c r="L200">
        <v>16</v>
      </c>
      <c r="M200" s="5">
        <f t="shared" si="14"/>
        <v>16</v>
      </c>
      <c r="N200" t="str">
        <f t="shared" si="15"/>
        <v>Under Crisis</v>
      </c>
    </row>
    <row r="201" spans="1:14" x14ac:dyDescent="0.25">
      <c r="A201" t="s">
        <v>678</v>
      </c>
      <c r="B201" t="s">
        <v>45</v>
      </c>
      <c r="C201" t="s">
        <v>108</v>
      </c>
      <c r="E201" s="4" t="str">
        <f t="shared" si="12"/>
        <v>0</v>
      </c>
      <c r="F201">
        <v>0.1</v>
      </c>
      <c r="G201" s="3">
        <f t="shared" si="13"/>
        <v>0.1</v>
      </c>
      <c r="H201" s="2">
        <v>44949</v>
      </c>
      <c r="I201">
        <v>2022</v>
      </c>
      <c r="J201" t="s">
        <v>73</v>
      </c>
      <c r="K201" t="s">
        <v>23</v>
      </c>
      <c r="L201">
        <v>423</v>
      </c>
      <c r="M201" s="5">
        <f t="shared" si="14"/>
        <v>423</v>
      </c>
      <c r="N201" t="str">
        <f t="shared" si="15"/>
        <v>Under Crisis</v>
      </c>
    </row>
    <row r="202" spans="1:14" x14ac:dyDescent="0.25">
      <c r="A202" t="s">
        <v>679</v>
      </c>
      <c r="B202" t="s">
        <v>45</v>
      </c>
      <c r="C202" t="s">
        <v>35</v>
      </c>
      <c r="E202" s="4" t="str">
        <f t="shared" si="12"/>
        <v>0</v>
      </c>
      <c r="F202">
        <v>0.08</v>
      </c>
      <c r="G202" s="3">
        <f t="shared" si="13"/>
        <v>0.08</v>
      </c>
      <c r="H202" s="2">
        <v>44949</v>
      </c>
      <c r="I202">
        <v>2022</v>
      </c>
      <c r="J202" t="s">
        <v>26</v>
      </c>
      <c r="K202" t="s">
        <v>23</v>
      </c>
      <c r="L202">
        <v>117</v>
      </c>
      <c r="M202" s="5">
        <f t="shared" si="14"/>
        <v>117</v>
      </c>
      <c r="N202" t="str">
        <f t="shared" si="15"/>
        <v>Under Crisis</v>
      </c>
    </row>
    <row r="203" spans="1:14" x14ac:dyDescent="0.25">
      <c r="A203" t="s">
        <v>680</v>
      </c>
      <c r="B203" t="s">
        <v>627</v>
      </c>
      <c r="C203" t="s">
        <v>21</v>
      </c>
      <c r="E203" s="4" t="str">
        <f t="shared" si="12"/>
        <v>0</v>
      </c>
      <c r="G203" s="3" t="str">
        <f t="shared" si="13"/>
        <v>0</v>
      </c>
      <c r="H203" s="2">
        <v>44948</v>
      </c>
      <c r="I203">
        <v>2022</v>
      </c>
      <c r="J203" t="s">
        <v>22</v>
      </c>
      <c r="K203" t="s">
        <v>628</v>
      </c>
      <c r="L203">
        <v>115</v>
      </c>
      <c r="M203" s="5">
        <f t="shared" si="14"/>
        <v>115</v>
      </c>
      <c r="N203" t="str">
        <f t="shared" si="15"/>
        <v>Under Crisis</v>
      </c>
    </row>
    <row r="204" spans="1:14" x14ac:dyDescent="0.25">
      <c r="A204" t="s">
        <v>174</v>
      </c>
      <c r="B204" t="s">
        <v>20</v>
      </c>
      <c r="C204" t="s">
        <v>53</v>
      </c>
      <c r="D204">
        <v>12000</v>
      </c>
      <c r="E204" s="4">
        <f t="shared" si="12"/>
        <v>12000</v>
      </c>
      <c r="F204">
        <v>0.06</v>
      </c>
      <c r="G204" s="3">
        <f t="shared" si="13"/>
        <v>0.06</v>
      </c>
      <c r="H204" s="2">
        <v>44946</v>
      </c>
      <c r="I204">
        <v>2022</v>
      </c>
      <c r="J204" t="s">
        <v>26</v>
      </c>
      <c r="K204" t="s">
        <v>23</v>
      </c>
      <c r="L204">
        <v>26</v>
      </c>
      <c r="M204" s="5">
        <f t="shared" si="14"/>
        <v>26</v>
      </c>
      <c r="N204" t="str">
        <f t="shared" si="15"/>
        <v>Under Crisis</v>
      </c>
    </row>
    <row r="205" spans="1:14" x14ac:dyDescent="0.25">
      <c r="A205" t="s">
        <v>175</v>
      </c>
      <c r="B205" t="s">
        <v>52</v>
      </c>
      <c r="C205" t="s">
        <v>30</v>
      </c>
      <c r="D205">
        <v>1750</v>
      </c>
      <c r="E205" s="4">
        <f t="shared" si="12"/>
        <v>1750</v>
      </c>
      <c r="F205">
        <v>0.1</v>
      </c>
      <c r="G205" s="3">
        <f t="shared" si="13"/>
        <v>0.1</v>
      </c>
      <c r="H205" s="2">
        <v>44946</v>
      </c>
      <c r="I205">
        <v>2022</v>
      </c>
      <c r="J205" t="s">
        <v>26</v>
      </c>
      <c r="K205" t="s">
        <v>23</v>
      </c>
      <c r="L205">
        <v>1700</v>
      </c>
      <c r="M205" s="5">
        <f t="shared" si="14"/>
        <v>1700</v>
      </c>
      <c r="N205" t="str">
        <f t="shared" si="15"/>
        <v>Under Crisis</v>
      </c>
    </row>
    <row r="206" spans="1:14" x14ac:dyDescent="0.25">
      <c r="A206" t="s">
        <v>176</v>
      </c>
      <c r="B206" t="s">
        <v>11</v>
      </c>
      <c r="C206" t="s">
        <v>62</v>
      </c>
      <c r="D206">
        <v>380</v>
      </c>
      <c r="E206" s="4">
        <f t="shared" si="12"/>
        <v>380</v>
      </c>
      <c r="F206">
        <v>0.06</v>
      </c>
      <c r="G206" s="3">
        <f t="shared" si="13"/>
        <v>0.06</v>
      </c>
      <c r="H206" s="2">
        <v>44946</v>
      </c>
      <c r="I206">
        <v>2022</v>
      </c>
      <c r="J206" t="s">
        <v>73</v>
      </c>
      <c r="K206" t="s">
        <v>14</v>
      </c>
      <c r="L206">
        <v>3600</v>
      </c>
      <c r="M206" s="5">
        <f t="shared" si="14"/>
        <v>3600</v>
      </c>
      <c r="N206" t="str">
        <f t="shared" si="15"/>
        <v>Under Crisis</v>
      </c>
    </row>
    <row r="207" spans="1:14" x14ac:dyDescent="0.25">
      <c r="A207" t="s">
        <v>681</v>
      </c>
      <c r="B207" t="s">
        <v>11</v>
      </c>
      <c r="C207" t="s">
        <v>68</v>
      </c>
      <c r="D207">
        <v>200</v>
      </c>
      <c r="E207" s="4">
        <f t="shared" si="12"/>
        <v>200</v>
      </c>
      <c r="G207" s="3" t="str">
        <f t="shared" si="13"/>
        <v>0</v>
      </c>
      <c r="H207" s="2">
        <v>44946</v>
      </c>
      <c r="I207">
        <v>2022</v>
      </c>
      <c r="J207" t="s">
        <v>28</v>
      </c>
      <c r="K207" t="s">
        <v>14</v>
      </c>
      <c r="L207">
        <v>192</v>
      </c>
      <c r="M207" s="5">
        <f t="shared" si="14"/>
        <v>192</v>
      </c>
      <c r="N207" t="str">
        <f t="shared" si="15"/>
        <v>Under Crisis</v>
      </c>
    </row>
    <row r="208" spans="1:14" x14ac:dyDescent="0.25">
      <c r="A208" t="s">
        <v>177</v>
      </c>
      <c r="B208" t="s">
        <v>178</v>
      </c>
      <c r="C208" t="s">
        <v>105</v>
      </c>
      <c r="D208">
        <v>130</v>
      </c>
      <c r="E208" s="4">
        <f t="shared" si="12"/>
        <v>130</v>
      </c>
      <c r="F208">
        <v>7.0000000000000007E-2</v>
      </c>
      <c r="G208" s="3">
        <f t="shared" si="13"/>
        <v>7.0000000000000007E-2</v>
      </c>
      <c r="H208" s="2">
        <v>44946</v>
      </c>
      <c r="I208">
        <v>2022</v>
      </c>
      <c r="J208" t="s">
        <v>102</v>
      </c>
      <c r="K208" t="s">
        <v>23</v>
      </c>
      <c r="L208">
        <v>307</v>
      </c>
      <c r="M208" s="5">
        <f t="shared" si="14"/>
        <v>307</v>
      </c>
      <c r="N208" t="str">
        <f t="shared" si="15"/>
        <v>Under Crisis</v>
      </c>
    </row>
    <row r="209" spans="1:14" x14ac:dyDescent="0.25">
      <c r="A209" t="s">
        <v>682</v>
      </c>
      <c r="B209" t="s">
        <v>20</v>
      </c>
      <c r="C209" t="s">
        <v>46</v>
      </c>
      <c r="D209">
        <v>92</v>
      </c>
      <c r="E209" s="4">
        <f t="shared" si="12"/>
        <v>92</v>
      </c>
      <c r="G209" s="3" t="str">
        <f t="shared" si="13"/>
        <v>0</v>
      </c>
      <c r="H209" s="2">
        <v>44946</v>
      </c>
      <c r="I209">
        <v>2022</v>
      </c>
      <c r="J209" t="s">
        <v>28</v>
      </c>
      <c r="K209" t="s">
        <v>23</v>
      </c>
      <c r="M209" s="5" t="str">
        <f t="shared" si="14"/>
        <v>0</v>
      </c>
      <c r="N209" t="str">
        <f t="shared" si="15"/>
        <v>Safe</v>
      </c>
    </row>
    <row r="210" spans="1:14" x14ac:dyDescent="0.25">
      <c r="A210" t="s">
        <v>683</v>
      </c>
      <c r="B210" t="s">
        <v>32</v>
      </c>
      <c r="C210" t="s">
        <v>83</v>
      </c>
      <c r="D210">
        <v>47</v>
      </c>
      <c r="E210" s="4">
        <f t="shared" si="12"/>
        <v>47</v>
      </c>
      <c r="G210" s="3" t="str">
        <f t="shared" si="13"/>
        <v>0</v>
      </c>
      <c r="H210" s="2">
        <v>44946</v>
      </c>
      <c r="I210">
        <v>2022</v>
      </c>
      <c r="J210" t="s">
        <v>73</v>
      </c>
      <c r="K210" t="s">
        <v>23</v>
      </c>
      <c r="L210">
        <v>169</v>
      </c>
      <c r="M210" s="5">
        <f t="shared" si="14"/>
        <v>169</v>
      </c>
      <c r="N210" t="str">
        <f t="shared" si="15"/>
        <v>Safe</v>
      </c>
    </row>
    <row r="211" spans="1:14" x14ac:dyDescent="0.25">
      <c r="A211" t="s">
        <v>179</v>
      </c>
      <c r="B211" t="s">
        <v>41</v>
      </c>
      <c r="C211" t="s">
        <v>30</v>
      </c>
      <c r="D211">
        <v>31</v>
      </c>
      <c r="E211" s="4">
        <f t="shared" si="12"/>
        <v>31</v>
      </c>
      <c r="F211">
        <v>0.1</v>
      </c>
      <c r="G211" s="3">
        <f t="shared" si="13"/>
        <v>0.1</v>
      </c>
      <c r="H211" s="2">
        <v>44946</v>
      </c>
      <c r="I211">
        <v>2022</v>
      </c>
      <c r="J211" t="s">
        <v>73</v>
      </c>
      <c r="K211" t="s">
        <v>43</v>
      </c>
      <c r="L211">
        <v>14</v>
      </c>
      <c r="M211" s="5">
        <f t="shared" si="14"/>
        <v>14</v>
      </c>
      <c r="N211" t="str">
        <f t="shared" si="15"/>
        <v>Safe</v>
      </c>
    </row>
    <row r="212" spans="1:14" x14ac:dyDescent="0.25">
      <c r="A212" t="s">
        <v>684</v>
      </c>
      <c r="B212" t="s">
        <v>32</v>
      </c>
      <c r="C212" t="s">
        <v>68</v>
      </c>
      <c r="D212">
        <v>30</v>
      </c>
      <c r="E212" s="4">
        <f t="shared" si="12"/>
        <v>30</v>
      </c>
      <c r="G212" s="3" t="str">
        <f t="shared" si="13"/>
        <v>0</v>
      </c>
      <c r="H212" s="2">
        <v>44946</v>
      </c>
      <c r="I212">
        <v>2022</v>
      </c>
      <c r="J212" t="s">
        <v>73</v>
      </c>
      <c r="K212" t="s">
        <v>23</v>
      </c>
      <c r="L212">
        <v>1</v>
      </c>
      <c r="M212" s="5">
        <f t="shared" si="14"/>
        <v>1</v>
      </c>
      <c r="N212" t="str">
        <f t="shared" si="15"/>
        <v>Safe</v>
      </c>
    </row>
    <row r="213" spans="1:14" x14ac:dyDescent="0.25">
      <c r="A213" t="s">
        <v>180</v>
      </c>
      <c r="B213" t="s">
        <v>20</v>
      </c>
      <c r="C213" t="s">
        <v>113</v>
      </c>
      <c r="D213">
        <v>22</v>
      </c>
      <c r="E213" s="4">
        <f t="shared" si="12"/>
        <v>22</v>
      </c>
      <c r="F213">
        <v>0.27</v>
      </c>
      <c r="G213" s="3">
        <f t="shared" si="13"/>
        <v>0.27</v>
      </c>
      <c r="H213" s="2">
        <v>44946</v>
      </c>
      <c r="I213">
        <v>2022</v>
      </c>
      <c r="J213" t="s">
        <v>22</v>
      </c>
      <c r="K213" t="s">
        <v>23</v>
      </c>
      <c r="L213">
        <v>64</v>
      </c>
      <c r="M213" s="5">
        <f t="shared" si="14"/>
        <v>64</v>
      </c>
      <c r="N213" t="str">
        <f t="shared" si="15"/>
        <v>Safe</v>
      </c>
    </row>
    <row r="214" spans="1:14" x14ac:dyDescent="0.25">
      <c r="A214" t="s">
        <v>685</v>
      </c>
      <c r="B214" t="s">
        <v>32</v>
      </c>
      <c r="C214" t="s">
        <v>21</v>
      </c>
      <c r="E214" s="4" t="str">
        <f t="shared" si="12"/>
        <v>0</v>
      </c>
      <c r="G214" s="3" t="str">
        <f t="shared" si="13"/>
        <v>0</v>
      </c>
      <c r="H214" s="2">
        <v>44946</v>
      </c>
      <c r="I214">
        <v>2022</v>
      </c>
      <c r="J214" t="s">
        <v>28</v>
      </c>
      <c r="K214" t="s">
        <v>23</v>
      </c>
      <c r="L214">
        <v>341</v>
      </c>
      <c r="M214" s="5">
        <f t="shared" si="14"/>
        <v>341</v>
      </c>
      <c r="N214" t="str">
        <f t="shared" si="15"/>
        <v>Under Crisis</v>
      </c>
    </row>
    <row r="215" spans="1:14" x14ac:dyDescent="0.25">
      <c r="A215" t="s">
        <v>686</v>
      </c>
      <c r="B215" t="s">
        <v>52</v>
      </c>
      <c r="C215" t="s">
        <v>68</v>
      </c>
      <c r="E215" s="4" t="str">
        <f t="shared" si="12"/>
        <v>0</v>
      </c>
      <c r="F215">
        <v>0.7</v>
      </c>
      <c r="G215" s="3">
        <f t="shared" si="13"/>
        <v>0.7</v>
      </c>
      <c r="H215" s="2">
        <v>44946</v>
      </c>
      <c r="I215">
        <v>2022</v>
      </c>
      <c r="J215" t="s">
        <v>22</v>
      </c>
      <c r="K215" t="s">
        <v>23</v>
      </c>
      <c r="L215">
        <v>156</v>
      </c>
      <c r="M215" s="5">
        <f t="shared" si="14"/>
        <v>156</v>
      </c>
      <c r="N215" t="str">
        <f t="shared" si="15"/>
        <v>Under Crisis</v>
      </c>
    </row>
    <row r="216" spans="1:14" x14ac:dyDescent="0.25">
      <c r="A216" t="s">
        <v>687</v>
      </c>
      <c r="B216" t="s">
        <v>178</v>
      </c>
      <c r="C216" t="s">
        <v>113</v>
      </c>
      <c r="E216" s="4" t="str">
        <f t="shared" si="12"/>
        <v>0</v>
      </c>
      <c r="G216" s="3" t="str">
        <f t="shared" si="13"/>
        <v>0</v>
      </c>
      <c r="H216" s="2">
        <v>44946</v>
      </c>
      <c r="I216">
        <v>2022</v>
      </c>
      <c r="J216" t="s">
        <v>13</v>
      </c>
      <c r="K216" t="s">
        <v>23</v>
      </c>
      <c r="L216">
        <v>91</v>
      </c>
      <c r="M216" s="5">
        <f t="shared" si="14"/>
        <v>91</v>
      </c>
      <c r="N216" t="str">
        <f t="shared" si="15"/>
        <v>Under Crisis</v>
      </c>
    </row>
    <row r="217" spans="1:14" x14ac:dyDescent="0.25">
      <c r="A217" t="s">
        <v>688</v>
      </c>
      <c r="B217" t="s">
        <v>38</v>
      </c>
      <c r="C217" t="s">
        <v>53</v>
      </c>
      <c r="E217" s="4" t="str">
        <f t="shared" si="12"/>
        <v>0</v>
      </c>
      <c r="G217" s="3" t="str">
        <f t="shared" si="13"/>
        <v>0</v>
      </c>
      <c r="H217" s="2">
        <v>44946</v>
      </c>
      <c r="I217">
        <v>2022</v>
      </c>
      <c r="J217" t="s">
        <v>28</v>
      </c>
      <c r="K217" t="s">
        <v>23</v>
      </c>
      <c r="M217" s="5" t="str">
        <f t="shared" si="14"/>
        <v>0</v>
      </c>
      <c r="N217" t="str">
        <f t="shared" si="15"/>
        <v>Under Crisis</v>
      </c>
    </row>
    <row r="218" spans="1:14" x14ac:dyDescent="0.25">
      <c r="A218" t="s">
        <v>689</v>
      </c>
      <c r="B218" t="s">
        <v>638</v>
      </c>
      <c r="C218" t="s">
        <v>30</v>
      </c>
      <c r="E218" s="4" t="str">
        <f t="shared" si="12"/>
        <v>0</v>
      </c>
      <c r="G218" s="3" t="str">
        <f t="shared" si="13"/>
        <v>0</v>
      </c>
      <c r="H218" s="2">
        <v>44946</v>
      </c>
      <c r="I218">
        <v>2022</v>
      </c>
      <c r="J218" t="s">
        <v>28</v>
      </c>
      <c r="K218" t="s">
        <v>23</v>
      </c>
      <c r="L218">
        <v>62</v>
      </c>
      <c r="M218" s="5">
        <f t="shared" si="14"/>
        <v>62</v>
      </c>
      <c r="N218" t="str">
        <f t="shared" si="15"/>
        <v>Under Crisis</v>
      </c>
    </row>
    <row r="219" spans="1:14" x14ac:dyDescent="0.25">
      <c r="A219" t="s">
        <v>690</v>
      </c>
      <c r="B219" t="s">
        <v>178</v>
      </c>
      <c r="C219" t="s">
        <v>21</v>
      </c>
      <c r="D219">
        <v>1100</v>
      </c>
      <c r="E219" s="4">
        <f t="shared" si="12"/>
        <v>1100</v>
      </c>
      <c r="G219" s="3" t="str">
        <f t="shared" si="13"/>
        <v>0</v>
      </c>
      <c r="H219" s="2">
        <v>44945</v>
      </c>
      <c r="I219">
        <v>2022</v>
      </c>
      <c r="J219" t="s">
        <v>26</v>
      </c>
      <c r="K219" t="s">
        <v>23</v>
      </c>
      <c r="M219" s="5" t="str">
        <f t="shared" si="14"/>
        <v>0</v>
      </c>
      <c r="N219" t="str">
        <f t="shared" si="15"/>
        <v>Under Crisis</v>
      </c>
    </row>
    <row r="220" spans="1:14" x14ac:dyDescent="0.25">
      <c r="A220" t="s">
        <v>691</v>
      </c>
      <c r="B220" t="s">
        <v>45</v>
      </c>
      <c r="C220" t="s">
        <v>269</v>
      </c>
      <c r="D220">
        <v>300</v>
      </c>
      <c r="E220" s="4">
        <f t="shared" si="12"/>
        <v>300</v>
      </c>
      <c r="G220" s="3" t="str">
        <f t="shared" si="13"/>
        <v>0</v>
      </c>
      <c r="H220" s="2">
        <v>44945</v>
      </c>
      <c r="I220">
        <v>2022</v>
      </c>
      <c r="J220" t="s">
        <v>26</v>
      </c>
      <c r="K220" t="s">
        <v>23</v>
      </c>
      <c r="L220">
        <v>22200</v>
      </c>
      <c r="M220" s="5">
        <f t="shared" si="14"/>
        <v>22200</v>
      </c>
      <c r="N220" t="str">
        <f t="shared" si="15"/>
        <v>Under Crisis</v>
      </c>
    </row>
    <row r="221" spans="1:14" x14ac:dyDescent="0.25">
      <c r="A221" t="s">
        <v>181</v>
      </c>
      <c r="B221" t="s">
        <v>20</v>
      </c>
      <c r="C221" t="s">
        <v>12</v>
      </c>
      <c r="D221">
        <v>115</v>
      </c>
      <c r="E221" s="4">
        <f t="shared" si="12"/>
        <v>115</v>
      </c>
      <c r="F221">
        <v>0.35</v>
      </c>
      <c r="G221" s="3">
        <f t="shared" si="13"/>
        <v>0.35</v>
      </c>
      <c r="H221" s="2">
        <v>44945</v>
      </c>
      <c r="I221">
        <v>2022</v>
      </c>
      <c r="J221" t="s">
        <v>13</v>
      </c>
      <c r="K221" t="s">
        <v>23</v>
      </c>
      <c r="L221">
        <v>153</v>
      </c>
      <c r="M221" s="5">
        <f t="shared" si="14"/>
        <v>153</v>
      </c>
      <c r="N221" t="str">
        <f t="shared" si="15"/>
        <v>Under Crisis</v>
      </c>
    </row>
    <row r="222" spans="1:14" x14ac:dyDescent="0.25">
      <c r="A222" t="s">
        <v>182</v>
      </c>
      <c r="B222" t="s">
        <v>45</v>
      </c>
      <c r="C222" t="s">
        <v>30</v>
      </c>
      <c r="D222">
        <v>100</v>
      </c>
      <c r="E222" s="4">
        <f t="shared" si="12"/>
        <v>100</v>
      </c>
      <c r="F222">
        <v>0.05</v>
      </c>
      <c r="G222" s="3">
        <f t="shared" si="13"/>
        <v>0.05</v>
      </c>
      <c r="H222" s="2">
        <v>44945</v>
      </c>
      <c r="I222">
        <v>2022</v>
      </c>
      <c r="J222" t="s">
        <v>73</v>
      </c>
      <c r="K222" t="s">
        <v>23</v>
      </c>
      <c r="L222">
        <v>965</v>
      </c>
      <c r="M222" s="5">
        <f t="shared" si="14"/>
        <v>965</v>
      </c>
      <c r="N222" t="str">
        <f t="shared" si="15"/>
        <v>Under Crisis</v>
      </c>
    </row>
    <row r="223" spans="1:14" x14ac:dyDescent="0.25">
      <c r="A223" t="s">
        <v>183</v>
      </c>
      <c r="B223" t="s">
        <v>117</v>
      </c>
      <c r="C223" t="s">
        <v>121</v>
      </c>
      <c r="D223">
        <v>62</v>
      </c>
      <c r="E223" s="4">
        <f t="shared" si="12"/>
        <v>62</v>
      </c>
      <c r="F223">
        <v>0.09</v>
      </c>
      <c r="G223" s="3">
        <f t="shared" si="13"/>
        <v>0.09</v>
      </c>
      <c r="H223" s="2">
        <v>44945</v>
      </c>
      <c r="I223">
        <v>2022</v>
      </c>
      <c r="J223" t="s">
        <v>26</v>
      </c>
      <c r="K223" t="s">
        <v>23</v>
      </c>
      <c r="L223">
        <v>233</v>
      </c>
      <c r="M223" s="5">
        <f t="shared" si="14"/>
        <v>233</v>
      </c>
      <c r="N223" t="str">
        <f t="shared" si="15"/>
        <v>Safe</v>
      </c>
    </row>
    <row r="224" spans="1:14" x14ac:dyDescent="0.25">
      <c r="A224" t="s">
        <v>692</v>
      </c>
      <c r="B224" t="s">
        <v>38</v>
      </c>
      <c r="C224" t="s">
        <v>53</v>
      </c>
      <c r="D224">
        <v>46</v>
      </c>
      <c r="E224" s="4">
        <f t="shared" si="12"/>
        <v>46</v>
      </c>
      <c r="G224" s="3" t="str">
        <f t="shared" si="13"/>
        <v>0</v>
      </c>
      <c r="H224" s="2">
        <v>44945</v>
      </c>
      <c r="I224">
        <v>2022</v>
      </c>
      <c r="J224" t="s">
        <v>28</v>
      </c>
      <c r="K224" t="s">
        <v>23</v>
      </c>
      <c r="L224">
        <v>21</v>
      </c>
      <c r="M224" s="5">
        <f t="shared" si="14"/>
        <v>21</v>
      </c>
      <c r="N224" t="str">
        <f t="shared" si="15"/>
        <v>Safe</v>
      </c>
    </row>
    <row r="225" spans="1:14" x14ac:dyDescent="0.25">
      <c r="A225" t="s">
        <v>693</v>
      </c>
      <c r="B225" t="s">
        <v>52</v>
      </c>
      <c r="C225" t="s">
        <v>391</v>
      </c>
      <c r="D225">
        <v>30</v>
      </c>
      <c r="E225" s="4">
        <f t="shared" si="12"/>
        <v>30</v>
      </c>
      <c r="G225" s="3" t="str">
        <f t="shared" si="13"/>
        <v>0</v>
      </c>
      <c r="H225" s="2">
        <v>44945</v>
      </c>
      <c r="I225">
        <v>2022</v>
      </c>
      <c r="J225" t="s">
        <v>42</v>
      </c>
      <c r="K225" t="s">
        <v>23</v>
      </c>
      <c r="L225">
        <v>269</v>
      </c>
      <c r="M225" s="5">
        <f t="shared" si="14"/>
        <v>269</v>
      </c>
      <c r="N225" t="str">
        <f t="shared" si="15"/>
        <v>Safe</v>
      </c>
    </row>
    <row r="226" spans="1:14" x14ac:dyDescent="0.25">
      <c r="A226" t="s">
        <v>694</v>
      </c>
      <c r="B226" t="s">
        <v>231</v>
      </c>
      <c r="C226" t="s">
        <v>56</v>
      </c>
      <c r="E226" s="4" t="str">
        <f t="shared" si="12"/>
        <v>0</v>
      </c>
      <c r="F226">
        <v>1</v>
      </c>
      <c r="G226" s="3">
        <f t="shared" si="13"/>
        <v>1</v>
      </c>
      <c r="H226" s="2">
        <v>44945</v>
      </c>
      <c r="I226">
        <v>2022</v>
      </c>
      <c r="J226" t="s">
        <v>73</v>
      </c>
      <c r="K226" t="s">
        <v>23</v>
      </c>
      <c r="L226">
        <v>2</v>
      </c>
      <c r="M226" s="5">
        <f t="shared" si="14"/>
        <v>2</v>
      </c>
      <c r="N226" t="str">
        <f t="shared" si="15"/>
        <v>Under Crisis</v>
      </c>
    </row>
    <row r="227" spans="1:14" x14ac:dyDescent="0.25">
      <c r="A227" t="s">
        <v>695</v>
      </c>
      <c r="B227" t="s">
        <v>20</v>
      </c>
      <c r="C227" t="s">
        <v>105</v>
      </c>
      <c r="E227" s="4" t="str">
        <f t="shared" si="12"/>
        <v>0</v>
      </c>
      <c r="G227" s="3" t="str">
        <f t="shared" si="13"/>
        <v>0</v>
      </c>
      <c r="H227" s="2">
        <v>44945</v>
      </c>
      <c r="I227">
        <v>2022</v>
      </c>
      <c r="J227" t="s">
        <v>84</v>
      </c>
      <c r="K227" t="s">
        <v>23</v>
      </c>
      <c r="L227">
        <v>145</v>
      </c>
      <c r="M227" s="5">
        <f t="shared" si="14"/>
        <v>145</v>
      </c>
      <c r="N227" t="str">
        <f t="shared" si="15"/>
        <v>Under Crisis</v>
      </c>
    </row>
    <row r="228" spans="1:14" x14ac:dyDescent="0.25">
      <c r="A228" t="s">
        <v>696</v>
      </c>
      <c r="B228" t="s">
        <v>441</v>
      </c>
      <c r="C228" t="s">
        <v>251</v>
      </c>
      <c r="E228" s="4" t="str">
        <f t="shared" si="12"/>
        <v>0</v>
      </c>
      <c r="G228" s="3" t="str">
        <f t="shared" si="13"/>
        <v>0</v>
      </c>
      <c r="H228" s="2">
        <v>44945</v>
      </c>
      <c r="I228">
        <v>2022</v>
      </c>
      <c r="J228" t="s">
        <v>73</v>
      </c>
      <c r="K228" t="s">
        <v>23</v>
      </c>
      <c r="L228">
        <v>21</v>
      </c>
      <c r="M228" s="5">
        <f t="shared" si="14"/>
        <v>21</v>
      </c>
      <c r="N228" t="str">
        <f t="shared" si="15"/>
        <v>Under Crisis</v>
      </c>
    </row>
    <row r="229" spans="1:14" x14ac:dyDescent="0.25">
      <c r="A229" t="s">
        <v>697</v>
      </c>
      <c r="B229" t="s">
        <v>32</v>
      </c>
      <c r="C229" t="s">
        <v>121</v>
      </c>
      <c r="E229" s="4" t="str">
        <f t="shared" si="12"/>
        <v>0</v>
      </c>
      <c r="G229" s="3" t="str">
        <f t="shared" si="13"/>
        <v>0</v>
      </c>
      <c r="H229" s="2">
        <v>44945</v>
      </c>
      <c r="I229">
        <v>2022</v>
      </c>
      <c r="J229" t="s">
        <v>73</v>
      </c>
      <c r="K229" t="s">
        <v>23</v>
      </c>
      <c r="L229">
        <v>521</v>
      </c>
      <c r="M229" s="5">
        <f t="shared" si="14"/>
        <v>521</v>
      </c>
      <c r="N229" t="str">
        <f t="shared" si="15"/>
        <v>Under Crisis</v>
      </c>
    </row>
    <row r="230" spans="1:14" x14ac:dyDescent="0.25">
      <c r="A230" t="s">
        <v>698</v>
      </c>
      <c r="B230" t="s">
        <v>38</v>
      </c>
      <c r="C230" t="s">
        <v>35</v>
      </c>
      <c r="E230" s="4" t="str">
        <f t="shared" si="12"/>
        <v>0</v>
      </c>
      <c r="F230">
        <v>0.06</v>
      </c>
      <c r="G230" s="3">
        <f t="shared" si="13"/>
        <v>0.06</v>
      </c>
      <c r="H230" s="2">
        <v>44945</v>
      </c>
      <c r="I230">
        <v>2022</v>
      </c>
      <c r="J230" t="s">
        <v>26</v>
      </c>
      <c r="K230" t="s">
        <v>23</v>
      </c>
      <c r="L230">
        <v>400</v>
      </c>
      <c r="M230" s="5">
        <f t="shared" si="14"/>
        <v>400</v>
      </c>
      <c r="N230" t="str">
        <f t="shared" si="15"/>
        <v>Under Crisis</v>
      </c>
    </row>
    <row r="231" spans="1:14" x14ac:dyDescent="0.25">
      <c r="A231" t="s">
        <v>699</v>
      </c>
      <c r="B231" t="s">
        <v>700</v>
      </c>
      <c r="C231" t="s">
        <v>269</v>
      </c>
      <c r="E231" s="4" t="str">
        <f t="shared" si="12"/>
        <v>0</v>
      </c>
      <c r="F231">
        <v>0.7</v>
      </c>
      <c r="G231" s="3">
        <f t="shared" si="13"/>
        <v>0.7</v>
      </c>
      <c r="H231" s="2">
        <v>44945</v>
      </c>
      <c r="I231">
        <v>2022</v>
      </c>
      <c r="J231" t="s">
        <v>148</v>
      </c>
      <c r="K231" t="s">
        <v>23</v>
      </c>
      <c r="L231">
        <v>13</v>
      </c>
      <c r="M231" s="5">
        <f t="shared" si="14"/>
        <v>13</v>
      </c>
      <c r="N231" t="str">
        <f t="shared" si="15"/>
        <v>Under Crisis</v>
      </c>
    </row>
    <row r="232" spans="1:14" x14ac:dyDescent="0.25">
      <c r="A232" t="s">
        <v>701</v>
      </c>
      <c r="B232" t="s">
        <v>20</v>
      </c>
      <c r="C232" t="s">
        <v>68</v>
      </c>
      <c r="E232" s="4" t="str">
        <f t="shared" si="12"/>
        <v>0</v>
      </c>
      <c r="F232">
        <v>0.3</v>
      </c>
      <c r="G232" s="3">
        <f t="shared" si="13"/>
        <v>0.3</v>
      </c>
      <c r="H232" s="2">
        <v>44945</v>
      </c>
      <c r="I232">
        <v>2022</v>
      </c>
      <c r="J232" t="s">
        <v>26</v>
      </c>
      <c r="K232" t="s">
        <v>23</v>
      </c>
      <c r="L232">
        <v>225</v>
      </c>
      <c r="M232" s="5">
        <f t="shared" si="14"/>
        <v>225</v>
      </c>
      <c r="N232" t="str">
        <f t="shared" si="15"/>
        <v>Under Crisis</v>
      </c>
    </row>
    <row r="233" spans="1:14" x14ac:dyDescent="0.25">
      <c r="A233" t="s">
        <v>702</v>
      </c>
      <c r="B233" t="s">
        <v>20</v>
      </c>
      <c r="C233" t="s">
        <v>113</v>
      </c>
      <c r="E233" s="4" t="str">
        <f t="shared" si="12"/>
        <v>0</v>
      </c>
      <c r="F233">
        <v>0.28000000000000003</v>
      </c>
      <c r="G233" s="3">
        <f t="shared" si="13"/>
        <v>0.28000000000000003</v>
      </c>
      <c r="H233" s="2">
        <v>44945</v>
      </c>
      <c r="I233">
        <v>2022</v>
      </c>
      <c r="J233" t="s">
        <v>13</v>
      </c>
      <c r="K233" t="s">
        <v>23</v>
      </c>
      <c r="L233">
        <v>56</v>
      </c>
      <c r="M233" s="5">
        <f t="shared" si="14"/>
        <v>56</v>
      </c>
      <c r="N233" t="str">
        <f t="shared" si="15"/>
        <v>Under Crisis</v>
      </c>
    </row>
    <row r="234" spans="1:14" x14ac:dyDescent="0.25">
      <c r="A234" t="s">
        <v>703</v>
      </c>
      <c r="B234" t="s">
        <v>16</v>
      </c>
      <c r="C234" t="s">
        <v>21</v>
      </c>
      <c r="E234" s="4" t="str">
        <f t="shared" si="12"/>
        <v>0</v>
      </c>
      <c r="G234" s="3" t="str">
        <f t="shared" si="13"/>
        <v>0</v>
      </c>
      <c r="H234" s="2">
        <v>44945</v>
      </c>
      <c r="I234">
        <v>2022</v>
      </c>
      <c r="J234" t="s">
        <v>148</v>
      </c>
      <c r="K234" t="s">
        <v>18</v>
      </c>
      <c r="L234">
        <v>41</v>
      </c>
      <c r="M234" s="5">
        <f t="shared" si="14"/>
        <v>41</v>
      </c>
      <c r="N234" t="str">
        <f t="shared" si="15"/>
        <v>Under Crisis</v>
      </c>
    </row>
    <row r="235" spans="1:14" x14ac:dyDescent="0.25">
      <c r="A235" t="s">
        <v>704</v>
      </c>
      <c r="B235" t="s">
        <v>135</v>
      </c>
      <c r="C235" t="s">
        <v>705</v>
      </c>
      <c r="E235" s="4" t="str">
        <f t="shared" si="12"/>
        <v>0</v>
      </c>
      <c r="F235">
        <v>0.15</v>
      </c>
      <c r="G235" s="3">
        <f t="shared" si="13"/>
        <v>0.15</v>
      </c>
      <c r="H235" s="2">
        <v>44945</v>
      </c>
      <c r="I235">
        <v>2022</v>
      </c>
      <c r="J235" t="s">
        <v>26</v>
      </c>
      <c r="K235" t="s">
        <v>136</v>
      </c>
      <c r="L235">
        <v>167</v>
      </c>
      <c r="M235" s="5">
        <f t="shared" si="14"/>
        <v>167</v>
      </c>
      <c r="N235" t="str">
        <f t="shared" si="15"/>
        <v>Under Crisis</v>
      </c>
    </row>
    <row r="236" spans="1:14" x14ac:dyDescent="0.25">
      <c r="A236" t="s">
        <v>184</v>
      </c>
      <c r="B236" t="s">
        <v>32</v>
      </c>
      <c r="C236" t="s">
        <v>12</v>
      </c>
      <c r="D236">
        <v>10000</v>
      </c>
      <c r="E236" s="4">
        <f t="shared" si="12"/>
        <v>10000</v>
      </c>
      <c r="F236">
        <v>0.05</v>
      </c>
      <c r="G236" s="3">
        <f t="shared" si="13"/>
        <v>0.05</v>
      </c>
      <c r="H236" s="2">
        <v>44944</v>
      </c>
      <c r="I236">
        <v>2022</v>
      </c>
      <c r="J236" t="s">
        <v>26</v>
      </c>
      <c r="K236" t="s">
        <v>23</v>
      </c>
      <c r="L236">
        <v>1</v>
      </c>
      <c r="M236" s="5">
        <f t="shared" si="14"/>
        <v>1</v>
      </c>
      <c r="N236" t="str">
        <f t="shared" si="15"/>
        <v>Under Crisis</v>
      </c>
    </row>
    <row r="237" spans="1:14" x14ac:dyDescent="0.25">
      <c r="A237" t="s">
        <v>185</v>
      </c>
      <c r="B237" t="s">
        <v>186</v>
      </c>
      <c r="C237" t="s">
        <v>76</v>
      </c>
      <c r="D237">
        <v>450</v>
      </c>
      <c r="E237" s="4">
        <f t="shared" si="12"/>
        <v>450</v>
      </c>
      <c r="F237">
        <v>0.1</v>
      </c>
      <c r="G237" s="3">
        <f t="shared" si="13"/>
        <v>0.1</v>
      </c>
      <c r="H237" s="2">
        <v>44944</v>
      </c>
      <c r="I237">
        <v>2022</v>
      </c>
      <c r="J237" t="s">
        <v>28</v>
      </c>
      <c r="K237" t="s">
        <v>23</v>
      </c>
      <c r="L237">
        <v>125</v>
      </c>
      <c r="M237" s="5">
        <f t="shared" si="14"/>
        <v>125</v>
      </c>
      <c r="N237" t="str">
        <f t="shared" si="15"/>
        <v>Under Crisis</v>
      </c>
    </row>
    <row r="238" spans="1:14" x14ac:dyDescent="0.25">
      <c r="A238" t="s">
        <v>187</v>
      </c>
      <c r="B238" t="s">
        <v>45</v>
      </c>
      <c r="C238" t="s">
        <v>68</v>
      </c>
      <c r="D238">
        <v>300</v>
      </c>
      <c r="E238" s="4">
        <f t="shared" si="12"/>
        <v>300</v>
      </c>
      <c r="F238">
        <v>0.06</v>
      </c>
      <c r="G238" s="3">
        <f t="shared" si="13"/>
        <v>0.06</v>
      </c>
      <c r="H238" s="2">
        <v>44944</v>
      </c>
      <c r="I238">
        <v>2022</v>
      </c>
      <c r="J238" t="s">
        <v>26</v>
      </c>
      <c r="K238" t="s">
        <v>23</v>
      </c>
      <c r="L238">
        <v>172</v>
      </c>
      <c r="M238" s="5">
        <f t="shared" si="14"/>
        <v>172</v>
      </c>
      <c r="N238" t="str">
        <f t="shared" si="15"/>
        <v>Under Crisis</v>
      </c>
    </row>
    <row r="239" spans="1:14" x14ac:dyDescent="0.25">
      <c r="A239" t="s">
        <v>188</v>
      </c>
      <c r="B239" t="s">
        <v>45</v>
      </c>
      <c r="C239" t="s">
        <v>56</v>
      </c>
      <c r="D239">
        <v>275</v>
      </c>
      <c r="E239" s="4">
        <f t="shared" si="12"/>
        <v>275</v>
      </c>
      <c r="F239">
        <v>0.2</v>
      </c>
      <c r="G239" s="3">
        <f t="shared" si="13"/>
        <v>0.2</v>
      </c>
      <c r="H239" s="2">
        <v>44944</v>
      </c>
      <c r="I239">
        <v>2022</v>
      </c>
      <c r="J239" t="s">
        <v>26</v>
      </c>
      <c r="K239" t="s">
        <v>23</v>
      </c>
      <c r="L239">
        <v>1300</v>
      </c>
      <c r="M239" s="5">
        <f t="shared" si="14"/>
        <v>1300</v>
      </c>
      <c r="N239" t="str">
        <f t="shared" si="15"/>
        <v>Under Crisis</v>
      </c>
    </row>
    <row r="240" spans="1:14" x14ac:dyDescent="0.25">
      <c r="A240" t="s">
        <v>189</v>
      </c>
      <c r="B240" t="s">
        <v>20</v>
      </c>
      <c r="C240" t="s">
        <v>48</v>
      </c>
      <c r="D240">
        <v>155</v>
      </c>
      <c r="E240" s="4">
        <f t="shared" si="12"/>
        <v>155</v>
      </c>
      <c r="F240">
        <v>7.0000000000000007E-2</v>
      </c>
      <c r="G240" s="3">
        <f t="shared" si="13"/>
        <v>7.0000000000000007E-2</v>
      </c>
      <c r="H240" s="2">
        <v>44944</v>
      </c>
      <c r="I240">
        <v>2022</v>
      </c>
      <c r="J240" t="s">
        <v>26</v>
      </c>
      <c r="K240" t="s">
        <v>23</v>
      </c>
      <c r="L240">
        <v>253</v>
      </c>
      <c r="M240" s="5">
        <f t="shared" si="14"/>
        <v>253</v>
      </c>
      <c r="N240" t="str">
        <f t="shared" si="15"/>
        <v>Under Crisis</v>
      </c>
    </row>
    <row r="241" spans="1:14" x14ac:dyDescent="0.25">
      <c r="A241" t="s">
        <v>190</v>
      </c>
      <c r="B241" t="s">
        <v>45</v>
      </c>
      <c r="C241" t="s">
        <v>21</v>
      </c>
      <c r="D241">
        <v>140</v>
      </c>
      <c r="E241" s="4">
        <f t="shared" si="12"/>
        <v>140</v>
      </c>
      <c r="F241">
        <v>0.2</v>
      </c>
      <c r="G241" s="3">
        <f t="shared" si="13"/>
        <v>0.2</v>
      </c>
      <c r="H241" s="2">
        <v>44944</v>
      </c>
      <c r="I241">
        <v>2022</v>
      </c>
      <c r="J241" t="s">
        <v>26</v>
      </c>
      <c r="K241" t="s">
        <v>23</v>
      </c>
      <c r="L241">
        <v>571</v>
      </c>
      <c r="M241" s="5">
        <f t="shared" si="14"/>
        <v>571</v>
      </c>
      <c r="N241" t="str">
        <f t="shared" si="15"/>
        <v>Under Crisis</v>
      </c>
    </row>
    <row r="242" spans="1:14" x14ac:dyDescent="0.25">
      <c r="A242" t="s">
        <v>191</v>
      </c>
      <c r="B242" t="s">
        <v>192</v>
      </c>
      <c r="C242" t="s">
        <v>12</v>
      </c>
      <c r="D242">
        <v>137</v>
      </c>
      <c r="E242" s="4">
        <f t="shared" si="12"/>
        <v>137</v>
      </c>
      <c r="F242">
        <v>0.14000000000000001</v>
      </c>
      <c r="G242" s="3">
        <f t="shared" si="13"/>
        <v>0.14000000000000001</v>
      </c>
      <c r="H242" s="2">
        <v>44944</v>
      </c>
      <c r="I242">
        <v>2022</v>
      </c>
      <c r="J242" t="s">
        <v>73</v>
      </c>
      <c r="K242" t="s">
        <v>149</v>
      </c>
      <c r="L242">
        <v>69</v>
      </c>
      <c r="M242" s="5">
        <f t="shared" si="14"/>
        <v>69</v>
      </c>
      <c r="N242" t="str">
        <f t="shared" si="15"/>
        <v>Under Crisis</v>
      </c>
    </row>
    <row r="243" spans="1:14" x14ac:dyDescent="0.25">
      <c r="A243" t="s">
        <v>193</v>
      </c>
      <c r="B243" t="s">
        <v>194</v>
      </c>
      <c r="C243" t="s">
        <v>160</v>
      </c>
      <c r="D243">
        <v>109</v>
      </c>
      <c r="E243" s="4">
        <f t="shared" si="12"/>
        <v>109</v>
      </c>
      <c r="F243">
        <v>0.12</v>
      </c>
      <c r="G243" s="3">
        <f t="shared" si="13"/>
        <v>0.12</v>
      </c>
      <c r="H243" s="2">
        <v>44944</v>
      </c>
      <c r="I243">
        <v>2022</v>
      </c>
      <c r="J243" t="s">
        <v>26</v>
      </c>
      <c r="K243" t="s">
        <v>23</v>
      </c>
      <c r="L243">
        <v>179</v>
      </c>
      <c r="M243" s="5">
        <f t="shared" si="14"/>
        <v>179</v>
      </c>
      <c r="N243" t="str">
        <f t="shared" si="15"/>
        <v>Under Crisis</v>
      </c>
    </row>
    <row r="244" spans="1:14" x14ac:dyDescent="0.25">
      <c r="A244" t="s">
        <v>195</v>
      </c>
      <c r="B244" t="s">
        <v>196</v>
      </c>
      <c r="C244" t="s">
        <v>76</v>
      </c>
      <c r="D244">
        <v>100</v>
      </c>
      <c r="E244" s="4">
        <f t="shared" si="12"/>
        <v>100</v>
      </c>
      <c r="F244">
        <v>0.12</v>
      </c>
      <c r="G244" s="3">
        <f t="shared" si="13"/>
        <v>0.12</v>
      </c>
      <c r="H244" s="2">
        <v>44944</v>
      </c>
      <c r="I244">
        <v>2022</v>
      </c>
      <c r="J244" t="s">
        <v>102</v>
      </c>
      <c r="K244" t="s">
        <v>23</v>
      </c>
      <c r="L244">
        <v>416</v>
      </c>
      <c r="M244" s="5">
        <f t="shared" si="14"/>
        <v>416</v>
      </c>
      <c r="N244" t="str">
        <f t="shared" si="15"/>
        <v>Under Crisis</v>
      </c>
    </row>
    <row r="245" spans="1:14" x14ac:dyDescent="0.25">
      <c r="A245" t="s">
        <v>197</v>
      </c>
      <c r="B245" t="s">
        <v>198</v>
      </c>
      <c r="C245" t="s">
        <v>21</v>
      </c>
      <c r="D245">
        <v>100</v>
      </c>
      <c r="E245" s="4">
        <f t="shared" si="12"/>
        <v>100</v>
      </c>
      <c r="F245">
        <v>7.0000000000000007E-2</v>
      </c>
      <c r="G245" s="3">
        <f t="shared" si="13"/>
        <v>7.0000000000000007E-2</v>
      </c>
      <c r="H245" s="2">
        <v>44944</v>
      </c>
      <c r="I245">
        <v>2022</v>
      </c>
      <c r="J245" t="s">
        <v>26</v>
      </c>
      <c r="K245" t="s">
        <v>23</v>
      </c>
      <c r="L245">
        <v>1100</v>
      </c>
      <c r="M245" s="5">
        <f t="shared" si="14"/>
        <v>1100</v>
      </c>
      <c r="N245" t="str">
        <f t="shared" si="15"/>
        <v>Under Crisis</v>
      </c>
    </row>
    <row r="246" spans="1:14" x14ac:dyDescent="0.25">
      <c r="A246" t="s">
        <v>199</v>
      </c>
      <c r="B246" t="s">
        <v>52</v>
      </c>
      <c r="C246" t="s">
        <v>12</v>
      </c>
      <c r="D246">
        <v>100</v>
      </c>
      <c r="E246" s="4">
        <f t="shared" si="12"/>
        <v>100</v>
      </c>
      <c r="F246">
        <v>0.24</v>
      </c>
      <c r="G246" s="3">
        <f t="shared" si="13"/>
        <v>0.24</v>
      </c>
      <c r="H246" s="2">
        <v>44944</v>
      </c>
      <c r="I246">
        <v>2022</v>
      </c>
      <c r="J246" t="s">
        <v>26</v>
      </c>
      <c r="K246" t="s">
        <v>23</v>
      </c>
      <c r="L246">
        <v>260</v>
      </c>
      <c r="M246" s="5">
        <f t="shared" si="14"/>
        <v>260</v>
      </c>
      <c r="N246" t="str">
        <f t="shared" si="15"/>
        <v>Under Crisis</v>
      </c>
    </row>
    <row r="247" spans="1:14" x14ac:dyDescent="0.25">
      <c r="A247" t="s">
        <v>200</v>
      </c>
      <c r="B247" t="s">
        <v>201</v>
      </c>
      <c r="C247" t="s">
        <v>35</v>
      </c>
      <c r="D247">
        <v>70</v>
      </c>
      <c r="E247" s="4">
        <f t="shared" si="12"/>
        <v>70</v>
      </c>
      <c r="F247">
        <v>7.0000000000000007E-2</v>
      </c>
      <c r="G247" s="3">
        <f t="shared" si="13"/>
        <v>7.0000000000000007E-2</v>
      </c>
      <c r="H247" s="2">
        <v>44944</v>
      </c>
      <c r="I247">
        <v>2022</v>
      </c>
      <c r="J247" t="s">
        <v>22</v>
      </c>
      <c r="K247" t="s">
        <v>149</v>
      </c>
      <c r="L247">
        <v>300</v>
      </c>
      <c r="M247" s="5">
        <f t="shared" si="14"/>
        <v>300</v>
      </c>
      <c r="N247" t="str">
        <f t="shared" si="15"/>
        <v>Safe</v>
      </c>
    </row>
    <row r="248" spans="1:14" x14ac:dyDescent="0.25">
      <c r="A248" t="s">
        <v>202</v>
      </c>
      <c r="B248" t="s">
        <v>138</v>
      </c>
      <c r="C248" t="s">
        <v>68</v>
      </c>
      <c r="D248">
        <v>31</v>
      </c>
      <c r="E248" s="4">
        <f t="shared" si="12"/>
        <v>31</v>
      </c>
      <c r="F248">
        <v>0.31</v>
      </c>
      <c r="G248" s="3">
        <f t="shared" si="13"/>
        <v>0.31</v>
      </c>
      <c r="H248" s="2">
        <v>44944</v>
      </c>
      <c r="I248">
        <v>2022</v>
      </c>
      <c r="J248" t="s">
        <v>73</v>
      </c>
      <c r="K248" t="s">
        <v>129</v>
      </c>
      <c r="L248">
        <v>47</v>
      </c>
      <c r="M248" s="5">
        <f t="shared" si="14"/>
        <v>47</v>
      </c>
      <c r="N248" t="str">
        <f t="shared" si="15"/>
        <v>Safe</v>
      </c>
    </row>
    <row r="249" spans="1:14" x14ac:dyDescent="0.25">
      <c r="A249" t="s">
        <v>203</v>
      </c>
      <c r="B249" t="s">
        <v>20</v>
      </c>
      <c r="C249" t="s">
        <v>21</v>
      </c>
      <c r="D249">
        <v>20</v>
      </c>
      <c r="E249" s="4">
        <f t="shared" si="12"/>
        <v>20</v>
      </c>
      <c r="F249">
        <v>0.03</v>
      </c>
      <c r="G249" s="3">
        <f t="shared" si="13"/>
        <v>0.03</v>
      </c>
      <c r="H249" s="2">
        <v>44944</v>
      </c>
      <c r="I249">
        <v>2022</v>
      </c>
      <c r="J249" t="s">
        <v>102</v>
      </c>
      <c r="K249" t="s">
        <v>23</v>
      </c>
      <c r="L249">
        <v>491</v>
      </c>
      <c r="M249" s="5">
        <f t="shared" si="14"/>
        <v>491</v>
      </c>
      <c r="N249" t="str">
        <f t="shared" si="15"/>
        <v>Safe</v>
      </c>
    </row>
    <row r="250" spans="1:14" x14ac:dyDescent="0.25">
      <c r="A250" t="s">
        <v>706</v>
      </c>
      <c r="B250" t="s">
        <v>257</v>
      </c>
      <c r="C250" t="s">
        <v>62</v>
      </c>
      <c r="E250" s="4" t="str">
        <f t="shared" si="12"/>
        <v>0</v>
      </c>
      <c r="F250">
        <v>0.1</v>
      </c>
      <c r="G250" s="3">
        <f t="shared" si="13"/>
        <v>0.1</v>
      </c>
      <c r="H250" s="2">
        <v>44944</v>
      </c>
      <c r="I250">
        <v>2022</v>
      </c>
      <c r="J250" t="s">
        <v>73</v>
      </c>
      <c r="K250" t="s">
        <v>23</v>
      </c>
      <c r="L250">
        <v>275</v>
      </c>
      <c r="M250" s="5">
        <f t="shared" si="14"/>
        <v>275</v>
      </c>
      <c r="N250" t="str">
        <f t="shared" si="15"/>
        <v>Under Crisis</v>
      </c>
    </row>
    <row r="251" spans="1:14" x14ac:dyDescent="0.25">
      <c r="A251" t="s">
        <v>707</v>
      </c>
      <c r="B251" t="s">
        <v>615</v>
      </c>
      <c r="C251" t="s">
        <v>46</v>
      </c>
      <c r="E251" s="4" t="str">
        <f t="shared" si="12"/>
        <v>0</v>
      </c>
      <c r="F251">
        <v>0.2</v>
      </c>
      <c r="G251" s="3">
        <f t="shared" si="13"/>
        <v>0.2</v>
      </c>
      <c r="H251" s="2">
        <v>44944</v>
      </c>
      <c r="I251">
        <v>2022</v>
      </c>
      <c r="J251" t="s">
        <v>42</v>
      </c>
      <c r="K251" t="s">
        <v>616</v>
      </c>
      <c r="L251">
        <v>420</v>
      </c>
      <c r="M251" s="5">
        <f t="shared" si="14"/>
        <v>420</v>
      </c>
      <c r="N251" t="str">
        <f t="shared" si="15"/>
        <v>Under Crisis</v>
      </c>
    </row>
    <row r="252" spans="1:14" x14ac:dyDescent="0.25">
      <c r="A252" t="s">
        <v>708</v>
      </c>
      <c r="B252" t="s">
        <v>709</v>
      </c>
      <c r="E252" s="4" t="str">
        <f t="shared" si="12"/>
        <v>0</v>
      </c>
      <c r="F252">
        <v>0.15</v>
      </c>
      <c r="G252" s="3">
        <f t="shared" si="13"/>
        <v>0.15</v>
      </c>
      <c r="H252" s="2">
        <v>44944</v>
      </c>
      <c r="I252">
        <v>2022</v>
      </c>
      <c r="J252" t="s">
        <v>26</v>
      </c>
      <c r="K252" t="s">
        <v>23</v>
      </c>
      <c r="L252">
        <v>946</v>
      </c>
      <c r="M252" s="5">
        <f t="shared" si="14"/>
        <v>946</v>
      </c>
      <c r="N252" t="str">
        <f t="shared" si="15"/>
        <v>Under Crisis</v>
      </c>
    </row>
    <row r="253" spans="1:14" x14ac:dyDescent="0.25">
      <c r="A253" t="s">
        <v>710</v>
      </c>
      <c r="B253" t="s">
        <v>711</v>
      </c>
      <c r="C253" t="s">
        <v>68</v>
      </c>
      <c r="E253" s="4" t="str">
        <f t="shared" si="12"/>
        <v>0</v>
      </c>
      <c r="F253">
        <v>0.3</v>
      </c>
      <c r="G253" s="3">
        <f t="shared" si="13"/>
        <v>0.3</v>
      </c>
      <c r="H253" s="2">
        <v>44944</v>
      </c>
      <c r="I253">
        <v>2022</v>
      </c>
      <c r="J253" t="s">
        <v>22</v>
      </c>
      <c r="K253" t="s">
        <v>712</v>
      </c>
      <c r="L253">
        <v>204</v>
      </c>
      <c r="M253" s="5">
        <f t="shared" si="14"/>
        <v>204</v>
      </c>
      <c r="N253" t="str">
        <f t="shared" si="15"/>
        <v>Under Crisis</v>
      </c>
    </row>
    <row r="254" spans="1:14" x14ac:dyDescent="0.25">
      <c r="A254" t="s">
        <v>713</v>
      </c>
      <c r="B254" t="s">
        <v>64</v>
      </c>
      <c r="C254" t="s">
        <v>56</v>
      </c>
      <c r="E254" s="4" t="str">
        <f t="shared" si="12"/>
        <v>0</v>
      </c>
      <c r="G254" s="3" t="str">
        <f t="shared" si="13"/>
        <v>0</v>
      </c>
      <c r="H254" s="2">
        <v>44944</v>
      </c>
      <c r="I254">
        <v>2022</v>
      </c>
      <c r="J254" t="s">
        <v>26</v>
      </c>
      <c r="K254" t="s">
        <v>65</v>
      </c>
      <c r="L254">
        <v>2000</v>
      </c>
      <c r="M254" s="5">
        <f t="shared" si="14"/>
        <v>2000</v>
      </c>
      <c r="N254" t="str">
        <f t="shared" si="15"/>
        <v>Under Crisis</v>
      </c>
    </row>
    <row r="255" spans="1:14" x14ac:dyDescent="0.25">
      <c r="A255" t="s">
        <v>714</v>
      </c>
      <c r="B255" t="s">
        <v>20</v>
      </c>
      <c r="C255" t="s">
        <v>12</v>
      </c>
      <c r="E255" s="4" t="str">
        <f t="shared" si="12"/>
        <v>0</v>
      </c>
      <c r="G255" s="3" t="str">
        <f t="shared" si="13"/>
        <v>0</v>
      </c>
      <c r="H255" s="2">
        <v>44944</v>
      </c>
      <c r="I255">
        <v>2022</v>
      </c>
      <c r="J255" t="s">
        <v>42</v>
      </c>
      <c r="K255" t="s">
        <v>23</v>
      </c>
      <c r="L255">
        <v>240</v>
      </c>
      <c r="M255" s="5">
        <f t="shared" si="14"/>
        <v>240</v>
      </c>
      <c r="N255" t="str">
        <f t="shared" si="15"/>
        <v>Under Crisis</v>
      </c>
    </row>
    <row r="256" spans="1:14" x14ac:dyDescent="0.25">
      <c r="A256" t="s">
        <v>715</v>
      </c>
      <c r="B256" t="s">
        <v>91</v>
      </c>
      <c r="C256" t="s">
        <v>71</v>
      </c>
      <c r="E256" s="4" t="str">
        <f t="shared" si="12"/>
        <v>0</v>
      </c>
      <c r="G256" s="3" t="str">
        <f t="shared" si="13"/>
        <v>0</v>
      </c>
      <c r="H256" s="2">
        <v>44944</v>
      </c>
      <c r="I256">
        <v>2022</v>
      </c>
      <c r="J256" t="s">
        <v>13</v>
      </c>
      <c r="K256" t="s">
        <v>23</v>
      </c>
      <c r="L256">
        <v>54</v>
      </c>
      <c r="M256" s="5">
        <f t="shared" si="14"/>
        <v>54</v>
      </c>
      <c r="N256" t="str">
        <f t="shared" si="15"/>
        <v>Under Crisis</v>
      </c>
    </row>
    <row r="257" spans="1:14" x14ac:dyDescent="0.25">
      <c r="A257" t="s">
        <v>716</v>
      </c>
      <c r="B257" t="s">
        <v>45</v>
      </c>
      <c r="C257" t="s">
        <v>68</v>
      </c>
      <c r="E257" s="4" t="str">
        <f t="shared" si="12"/>
        <v>0</v>
      </c>
      <c r="F257">
        <v>0.2</v>
      </c>
      <c r="G257" s="3">
        <f t="shared" si="13"/>
        <v>0.2</v>
      </c>
      <c r="H257" s="2">
        <v>44944</v>
      </c>
      <c r="I257">
        <v>2022</v>
      </c>
      <c r="J257" t="s">
        <v>26</v>
      </c>
      <c r="K257" t="s">
        <v>23</v>
      </c>
      <c r="M257" s="5" t="str">
        <f t="shared" si="14"/>
        <v>0</v>
      </c>
      <c r="N257" t="str">
        <f t="shared" si="15"/>
        <v>Under Crisis</v>
      </c>
    </row>
    <row r="258" spans="1:14" x14ac:dyDescent="0.25">
      <c r="A258" t="s">
        <v>717</v>
      </c>
      <c r="B258" t="s">
        <v>718</v>
      </c>
      <c r="C258" t="s">
        <v>46</v>
      </c>
      <c r="E258" s="4" t="str">
        <f t="shared" si="12"/>
        <v>0</v>
      </c>
      <c r="G258" s="3" t="str">
        <f t="shared" si="13"/>
        <v>0</v>
      </c>
      <c r="H258" s="2">
        <v>44944</v>
      </c>
      <c r="I258">
        <v>2022</v>
      </c>
      <c r="J258" t="s">
        <v>28</v>
      </c>
      <c r="K258" t="s">
        <v>23</v>
      </c>
      <c r="L258">
        <v>854</v>
      </c>
      <c r="M258" s="5">
        <f t="shared" si="14"/>
        <v>854</v>
      </c>
      <c r="N258" t="str">
        <f t="shared" si="15"/>
        <v>Under Crisis</v>
      </c>
    </row>
    <row r="259" spans="1:14" x14ac:dyDescent="0.25">
      <c r="A259" t="s">
        <v>719</v>
      </c>
      <c r="B259" t="s">
        <v>94</v>
      </c>
      <c r="C259" t="s">
        <v>30</v>
      </c>
      <c r="E259" s="4" t="str">
        <f t="shared" ref="E259:E322" si="16">IF(ISBLANK(D259),"0",D259)</f>
        <v>0</v>
      </c>
      <c r="F259">
        <v>0.14000000000000001</v>
      </c>
      <c r="G259" s="3">
        <f t="shared" ref="G259:G322" si="17">IF(ISBLANK(F259),"0",F259)</f>
        <v>0.14000000000000001</v>
      </c>
      <c r="H259" s="2">
        <v>44944</v>
      </c>
      <c r="I259">
        <v>2022</v>
      </c>
      <c r="J259" t="s">
        <v>26</v>
      </c>
      <c r="K259" t="s">
        <v>18</v>
      </c>
      <c r="L259">
        <v>55</v>
      </c>
      <c r="M259" s="5">
        <f t="shared" ref="M259:M322" si="18">IF(ISBLANK(L259),"0",L259)</f>
        <v>55</v>
      </c>
      <c r="N259" t="str">
        <f t="shared" ref="N259:N322" si="19">IF(E259&gt;=100,"Under Crisis","Safe")</f>
        <v>Under Crisis</v>
      </c>
    </row>
    <row r="260" spans="1:14" x14ac:dyDescent="0.25">
      <c r="A260" t="s">
        <v>204</v>
      </c>
      <c r="B260" t="s">
        <v>147</v>
      </c>
      <c r="C260" t="s">
        <v>30</v>
      </c>
      <c r="D260">
        <v>300</v>
      </c>
      <c r="E260" s="4">
        <f t="shared" si="16"/>
        <v>300</v>
      </c>
      <c r="F260">
        <v>0.1</v>
      </c>
      <c r="G260" s="3">
        <f t="shared" si="17"/>
        <v>0.1</v>
      </c>
      <c r="H260" s="2">
        <v>44943</v>
      </c>
      <c r="I260">
        <v>2022</v>
      </c>
      <c r="J260" t="s">
        <v>26</v>
      </c>
      <c r="K260" t="s">
        <v>149</v>
      </c>
      <c r="L260">
        <v>1200</v>
      </c>
      <c r="M260" s="5">
        <f t="shared" si="18"/>
        <v>1200</v>
      </c>
      <c r="N260" t="str">
        <f t="shared" si="19"/>
        <v>Under Crisis</v>
      </c>
    </row>
    <row r="261" spans="1:14" x14ac:dyDescent="0.25">
      <c r="A261" t="s">
        <v>205</v>
      </c>
      <c r="B261" t="s">
        <v>20</v>
      </c>
      <c r="C261" t="s">
        <v>12</v>
      </c>
      <c r="D261">
        <v>284</v>
      </c>
      <c r="E261" s="4">
        <f t="shared" si="16"/>
        <v>284</v>
      </c>
      <c r="F261">
        <v>0.03</v>
      </c>
      <c r="G261" s="3">
        <f t="shared" si="17"/>
        <v>0.03</v>
      </c>
      <c r="H261" s="2">
        <v>44943</v>
      </c>
      <c r="I261">
        <v>2022</v>
      </c>
      <c r="J261" t="s">
        <v>26</v>
      </c>
      <c r="K261" t="s">
        <v>23</v>
      </c>
      <c r="L261">
        <v>1300</v>
      </c>
      <c r="M261" s="5">
        <f t="shared" si="18"/>
        <v>1300</v>
      </c>
      <c r="N261" t="str">
        <f t="shared" si="19"/>
        <v>Under Crisis</v>
      </c>
    </row>
    <row r="262" spans="1:14" x14ac:dyDescent="0.25">
      <c r="A262" t="s">
        <v>206</v>
      </c>
      <c r="B262" t="s">
        <v>64</v>
      </c>
      <c r="C262" t="s">
        <v>56</v>
      </c>
      <c r="D262">
        <v>206</v>
      </c>
      <c r="E262" s="4">
        <f t="shared" si="16"/>
        <v>206</v>
      </c>
      <c r="F262">
        <v>1</v>
      </c>
      <c r="G262" s="3">
        <f t="shared" si="17"/>
        <v>1</v>
      </c>
      <c r="H262" s="2">
        <v>44943</v>
      </c>
      <c r="I262">
        <v>2022</v>
      </c>
      <c r="J262" t="s">
        <v>73</v>
      </c>
      <c r="K262" t="s">
        <v>65</v>
      </c>
      <c r="L262">
        <v>2400</v>
      </c>
      <c r="M262" s="5">
        <f t="shared" si="18"/>
        <v>2400</v>
      </c>
      <c r="N262" t="str">
        <f t="shared" si="19"/>
        <v>Under Crisis</v>
      </c>
    </row>
    <row r="263" spans="1:14" x14ac:dyDescent="0.25">
      <c r="A263" t="s">
        <v>720</v>
      </c>
      <c r="B263" t="s">
        <v>151</v>
      </c>
      <c r="C263" t="s">
        <v>56</v>
      </c>
      <c r="D263">
        <v>150</v>
      </c>
      <c r="E263" s="4">
        <f t="shared" si="16"/>
        <v>150</v>
      </c>
      <c r="G263" s="3" t="str">
        <f t="shared" si="17"/>
        <v>0</v>
      </c>
      <c r="H263" s="2">
        <v>44943</v>
      </c>
      <c r="I263">
        <v>2022</v>
      </c>
      <c r="J263" t="s">
        <v>73</v>
      </c>
      <c r="K263" t="s">
        <v>149</v>
      </c>
      <c r="L263">
        <v>253</v>
      </c>
      <c r="M263" s="5">
        <f t="shared" si="18"/>
        <v>253</v>
      </c>
      <c r="N263" t="str">
        <f t="shared" si="19"/>
        <v>Under Crisis</v>
      </c>
    </row>
    <row r="264" spans="1:14" x14ac:dyDescent="0.25">
      <c r="A264" t="s">
        <v>207</v>
      </c>
      <c r="B264" t="s">
        <v>11</v>
      </c>
      <c r="C264" t="s">
        <v>48</v>
      </c>
      <c r="D264">
        <v>142</v>
      </c>
      <c r="E264" s="4">
        <f t="shared" si="16"/>
        <v>142</v>
      </c>
      <c r="F264">
        <v>0.15</v>
      </c>
      <c r="G264" s="3">
        <f t="shared" si="17"/>
        <v>0.15</v>
      </c>
      <c r="H264" s="2">
        <v>44943</v>
      </c>
      <c r="I264">
        <v>2022</v>
      </c>
      <c r="J264" t="s">
        <v>42</v>
      </c>
      <c r="K264" t="s">
        <v>14</v>
      </c>
      <c r="L264">
        <v>87</v>
      </c>
      <c r="M264" s="5">
        <f t="shared" si="18"/>
        <v>87</v>
      </c>
      <c r="N264" t="str">
        <f t="shared" si="19"/>
        <v>Under Crisis</v>
      </c>
    </row>
    <row r="265" spans="1:14" x14ac:dyDescent="0.25">
      <c r="A265" t="s">
        <v>208</v>
      </c>
      <c r="B265" t="s">
        <v>41</v>
      </c>
      <c r="C265" t="s">
        <v>12</v>
      </c>
      <c r="D265">
        <v>110</v>
      </c>
      <c r="E265" s="4">
        <f t="shared" si="16"/>
        <v>110</v>
      </c>
      <c r="F265">
        <v>0.1</v>
      </c>
      <c r="G265" s="3">
        <f t="shared" si="17"/>
        <v>0.1</v>
      </c>
      <c r="H265" s="2">
        <v>44943</v>
      </c>
      <c r="I265">
        <v>2022</v>
      </c>
      <c r="J265" t="s">
        <v>42</v>
      </c>
      <c r="K265" t="s">
        <v>43</v>
      </c>
      <c r="L265">
        <v>336</v>
      </c>
      <c r="M265" s="5">
        <f t="shared" si="18"/>
        <v>336</v>
      </c>
      <c r="N265" t="str">
        <f t="shared" si="19"/>
        <v>Under Crisis</v>
      </c>
    </row>
    <row r="266" spans="1:14" x14ac:dyDescent="0.25">
      <c r="A266" t="s">
        <v>721</v>
      </c>
      <c r="B266" t="s">
        <v>722</v>
      </c>
      <c r="C266" t="s">
        <v>317</v>
      </c>
      <c r="D266">
        <v>100</v>
      </c>
      <c r="E266" s="4">
        <f t="shared" si="16"/>
        <v>100</v>
      </c>
      <c r="G266" s="3" t="str">
        <f t="shared" si="17"/>
        <v>0</v>
      </c>
      <c r="H266" s="2">
        <v>44943</v>
      </c>
      <c r="I266">
        <v>2022</v>
      </c>
      <c r="J266" t="s">
        <v>13</v>
      </c>
      <c r="K266" t="s">
        <v>723</v>
      </c>
      <c r="L266">
        <v>218</v>
      </c>
      <c r="M266" s="5">
        <f t="shared" si="18"/>
        <v>218</v>
      </c>
      <c r="N266" t="str">
        <f t="shared" si="19"/>
        <v>Under Crisis</v>
      </c>
    </row>
    <row r="267" spans="1:14" x14ac:dyDescent="0.25">
      <c r="A267" t="s">
        <v>209</v>
      </c>
      <c r="B267" t="s">
        <v>52</v>
      </c>
      <c r="C267" t="s">
        <v>12</v>
      </c>
      <c r="D267">
        <v>50</v>
      </c>
      <c r="E267" s="4">
        <f t="shared" si="16"/>
        <v>50</v>
      </c>
      <c r="F267">
        <v>0.65</v>
      </c>
      <c r="G267" s="3">
        <f t="shared" si="17"/>
        <v>0.65</v>
      </c>
      <c r="H267" s="2">
        <v>44943</v>
      </c>
      <c r="I267">
        <v>2022</v>
      </c>
      <c r="J267" t="s">
        <v>28</v>
      </c>
      <c r="K267" t="s">
        <v>23</v>
      </c>
      <c r="L267">
        <v>92</v>
      </c>
      <c r="M267" s="5">
        <f t="shared" si="18"/>
        <v>92</v>
      </c>
      <c r="N267" t="str">
        <f t="shared" si="19"/>
        <v>Safe</v>
      </c>
    </row>
    <row r="268" spans="1:14" x14ac:dyDescent="0.25">
      <c r="A268" t="s">
        <v>724</v>
      </c>
      <c r="B268" t="s">
        <v>38</v>
      </c>
      <c r="C268" t="s">
        <v>269</v>
      </c>
      <c r="D268">
        <v>44</v>
      </c>
      <c r="E268" s="4">
        <f t="shared" si="16"/>
        <v>44</v>
      </c>
      <c r="G268" s="3" t="str">
        <f t="shared" si="17"/>
        <v>0</v>
      </c>
      <c r="H268" s="2">
        <v>44943</v>
      </c>
      <c r="I268">
        <v>2022</v>
      </c>
      <c r="J268" t="s">
        <v>13</v>
      </c>
      <c r="K268" t="s">
        <v>23</v>
      </c>
      <c r="L268">
        <v>31</v>
      </c>
      <c r="M268" s="5">
        <f t="shared" si="18"/>
        <v>31</v>
      </c>
      <c r="N268" t="str">
        <f t="shared" si="19"/>
        <v>Safe</v>
      </c>
    </row>
    <row r="269" spans="1:14" x14ac:dyDescent="0.25">
      <c r="A269" t="s">
        <v>725</v>
      </c>
      <c r="B269" t="s">
        <v>20</v>
      </c>
      <c r="C269" t="s">
        <v>12</v>
      </c>
      <c r="D269">
        <v>30</v>
      </c>
      <c r="E269" s="4">
        <f t="shared" si="16"/>
        <v>30</v>
      </c>
      <c r="G269" s="3" t="str">
        <f t="shared" si="17"/>
        <v>0</v>
      </c>
      <c r="H269" s="2">
        <v>44943</v>
      </c>
      <c r="I269">
        <v>2022</v>
      </c>
      <c r="J269" t="s">
        <v>26</v>
      </c>
      <c r="K269" t="s">
        <v>23</v>
      </c>
      <c r="L269">
        <v>44</v>
      </c>
      <c r="M269" s="5">
        <f t="shared" si="18"/>
        <v>44</v>
      </c>
      <c r="N269" t="str">
        <f t="shared" si="19"/>
        <v>Safe</v>
      </c>
    </row>
    <row r="270" spans="1:14" x14ac:dyDescent="0.25">
      <c r="A270" t="s">
        <v>726</v>
      </c>
      <c r="B270" t="s">
        <v>167</v>
      </c>
      <c r="C270" t="s">
        <v>53</v>
      </c>
      <c r="E270" s="4" t="str">
        <f t="shared" si="16"/>
        <v>0</v>
      </c>
      <c r="G270" s="3" t="str">
        <f t="shared" si="17"/>
        <v>0</v>
      </c>
      <c r="H270" s="2">
        <v>44943</v>
      </c>
      <c r="I270">
        <v>2022</v>
      </c>
      <c r="J270" t="s">
        <v>73</v>
      </c>
      <c r="K270" t="s">
        <v>23</v>
      </c>
      <c r="L270">
        <v>59</v>
      </c>
      <c r="M270" s="5">
        <f t="shared" si="18"/>
        <v>59</v>
      </c>
      <c r="N270" t="str">
        <f t="shared" si="19"/>
        <v>Under Crisis</v>
      </c>
    </row>
    <row r="271" spans="1:14" x14ac:dyDescent="0.25">
      <c r="A271" t="s">
        <v>727</v>
      </c>
      <c r="B271" t="s">
        <v>253</v>
      </c>
      <c r="C271" t="s">
        <v>56</v>
      </c>
      <c r="E271" s="4" t="str">
        <f t="shared" si="16"/>
        <v>0</v>
      </c>
      <c r="F271">
        <v>0.7</v>
      </c>
      <c r="G271" s="3">
        <f t="shared" si="17"/>
        <v>0.7</v>
      </c>
      <c r="H271" s="2">
        <v>44943</v>
      </c>
      <c r="I271">
        <v>2022</v>
      </c>
      <c r="J271" t="s">
        <v>22</v>
      </c>
      <c r="K271" t="s">
        <v>14</v>
      </c>
      <c r="L271">
        <v>54</v>
      </c>
      <c r="M271" s="5">
        <f t="shared" si="18"/>
        <v>54</v>
      </c>
      <c r="N271" t="str">
        <f t="shared" si="19"/>
        <v>Under Crisis</v>
      </c>
    </row>
    <row r="272" spans="1:14" x14ac:dyDescent="0.25">
      <c r="A272" t="s">
        <v>728</v>
      </c>
      <c r="B272" t="s">
        <v>20</v>
      </c>
      <c r="C272" t="s">
        <v>48</v>
      </c>
      <c r="E272" s="4" t="str">
        <f t="shared" si="16"/>
        <v>0</v>
      </c>
      <c r="F272">
        <v>0.16</v>
      </c>
      <c r="G272" s="3">
        <f t="shared" si="17"/>
        <v>0.16</v>
      </c>
      <c r="H272" s="2">
        <v>44943</v>
      </c>
      <c r="I272">
        <v>2022</v>
      </c>
      <c r="J272" t="s">
        <v>26</v>
      </c>
      <c r="K272" t="s">
        <v>23</v>
      </c>
      <c r="L272">
        <v>12</v>
      </c>
      <c r="M272" s="5">
        <f t="shared" si="18"/>
        <v>12</v>
      </c>
      <c r="N272" t="str">
        <f t="shared" si="19"/>
        <v>Under Crisis</v>
      </c>
    </row>
    <row r="273" spans="1:14" x14ac:dyDescent="0.25">
      <c r="A273" t="s">
        <v>729</v>
      </c>
      <c r="B273" t="s">
        <v>20</v>
      </c>
      <c r="C273" t="s">
        <v>12</v>
      </c>
      <c r="E273" s="4" t="str">
        <f t="shared" si="16"/>
        <v>0</v>
      </c>
      <c r="G273" s="3" t="str">
        <f t="shared" si="17"/>
        <v>0</v>
      </c>
      <c r="H273" s="2">
        <v>44943</v>
      </c>
      <c r="I273">
        <v>2022</v>
      </c>
      <c r="J273" t="s">
        <v>26</v>
      </c>
      <c r="K273" t="s">
        <v>23</v>
      </c>
      <c r="M273" s="5" t="str">
        <f t="shared" si="18"/>
        <v>0</v>
      </c>
      <c r="N273" t="str">
        <f t="shared" si="19"/>
        <v>Under Crisis</v>
      </c>
    </row>
    <row r="274" spans="1:14" x14ac:dyDescent="0.25">
      <c r="A274" t="s">
        <v>730</v>
      </c>
      <c r="B274" t="s">
        <v>335</v>
      </c>
      <c r="C274" t="s">
        <v>62</v>
      </c>
      <c r="E274" s="4" t="str">
        <f t="shared" si="16"/>
        <v>0</v>
      </c>
      <c r="G274" s="3" t="str">
        <f t="shared" si="17"/>
        <v>0</v>
      </c>
      <c r="H274" s="2">
        <v>44943</v>
      </c>
      <c r="I274">
        <v>2022</v>
      </c>
      <c r="J274" t="s">
        <v>73</v>
      </c>
      <c r="K274" t="s">
        <v>336</v>
      </c>
      <c r="L274">
        <v>2300</v>
      </c>
      <c r="M274" s="5">
        <f t="shared" si="18"/>
        <v>2300</v>
      </c>
      <c r="N274" t="str">
        <f t="shared" si="19"/>
        <v>Under Crisis</v>
      </c>
    </row>
    <row r="275" spans="1:14" x14ac:dyDescent="0.25">
      <c r="A275" t="s">
        <v>731</v>
      </c>
      <c r="B275" t="s">
        <v>117</v>
      </c>
      <c r="C275" t="s">
        <v>21</v>
      </c>
      <c r="E275" s="4" t="str">
        <f t="shared" si="16"/>
        <v>0</v>
      </c>
      <c r="G275" s="3" t="str">
        <f t="shared" si="17"/>
        <v>0</v>
      </c>
      <c r="H275" s="2">
        <v>44943</v>
      </c>
      <c r="I275">
        <v>2022</v>
      </c>
      <c r="J275" t="s">
        <v>28</v>
      </c>
      <c r="K275" t="s">
        <v>23</v>
      </c>
      <c r="L275">
        <v>2</v>
      </c>
      <c r="M275" s="5">
        <f t="shared" si="18"/>
        <v>2</v>
      </c>
      <c r="N275" t="str">
        <f t="shared" si="19"/>
        <v>Under Crisis</v>
      </c>
    </row>
    <row r="276" spans="1:14" x14ac:dyDescent="0.25">
      <c r="A276" t="s">
        <v>732</v>
      </c>
      <c r="B276" t="s">
        <v>41</v>
      </c>
      <c r="C276" t="s">
        <v>21</v>
      </c>
      <c r="E276" s="4" t="str">
        <f t="shared" si="16"/>
        <v>0</v>
      </c>
      <c r="G276" s="3" t="str">
        <f t="shared" si="17"/>
        <v>0</v>
      </c>
      <c r="H276" s="2">
        <v>44943</v>
      </c>
      <c r="I276">
        <v>2022</v>
      </c>
      <c r="J276" t="s">
        <v>26</v>
      </c>
      <c r="K276" t="s">
        <v>43</v>
      </c>
      <c r="M276" s="5" t="str">
        <f t="shared" si="18"/>
        <v>0</v>
      </c>
      <c r="N276" t="str">
        <f t="shared" si="19"/>
        <v>Under Crisis</v>
      </c>
    </row>
    <row r="277" spans="1:14" x14ac:dyDescent="0.25">
      <c r="A277" t="s">
        <v>733</v>
      </c>
      <c r="B277" t="s">
        <v>41</v>
      </c>
      <c r="C277" t="s">
        <v>21</v>
      </c>
      <c r="D277">
        <v>500</v>
      </c>
      <c r="E277" s="4">
        <f t="shared" si="16"/>
        <v>500</v>
      </c>
      <c r="F277">
        <v>7.0000000000000007E-2</v>
      </c>
      <c r="G277" s="3">
        <f t="shared" si="17"/>
        <v>7.0000000000000007E-2</v>
      </c>
      <c r="H277" s="2">
        <v>44942</v>
      </c>
      <c r="I277">
        <v>2022</v>
      </c>
      <c r="J277" t="s">
        <v>26</v>
      </c>
      <c r="K277" t="s">
        <v>43</v>
      </c>
      <c r="M277" s="5" t="str">
        <f t="shared" si="18"/>
        <v>0</v>
      </c>
      <c r="N277" t="str">
        <f t="shared" si="19"/>
        <v>Under Crisis</v>
      </c>
    </row>
    <row r="278" spans="1:14" x14ac:dyDescent="0.25">
      <c r="A278" t="s">
        <v>210</v>
      </c>
      <c r="B278" t="s">
        <v>11</v>
      </c>
      <c r="C278" t="s">
        <v>53</v>
      </c>
      <c r="D278">
        <v>500</v>
      </c>
      <c r="E278" s="4">
        <f t="shared" si="16"/>
        <v>500</v>
      </c>
      <c r="F278">
        <v>0.2</v>
      </c>
      <c r="G278" s="3">
        <f t="shared" si="17"/>
        <v>0.2</v>
      </c>
      <c r="H278" s="2">
        <v>44942</v>
      </c>
      <c r="I278">
        <v>2022</v>
      </c>
      <c r="J278" t="s">
        <v>69</v>
      </c>
      <c r="K278" t="s">
        <v>14</v>
      </c>
      <c r="L278">
        <v>1700</v>
      </c>
      <c r="M278" s="5">
        <f t="shared" si="18"/>
        <v>1700</v>
      </c>
      <c r="N278" t="str">
        <f t="shared" si="19"/>
        <v>Under Crisis</v>
      </c>
    </row>
    <row r="279" spans="1:14" x14ac:dyDescent="0.25">
      <c r="A279" t="s">
        <v>734</v>
      </c>
      <c r="B279" t="s">
        <v>735</v>
      </c>
      <c r="C279" t="s">
        <v>62</v>
      </c>
      <c r="D279">
        <v>75</v>
      </c>
      <c r="E279" s="4">
        <f t="shared" si="16"/>
        <v>75</v>
      </c>
      <c r="G279" s="3" t="str">
        <f t="shared" si="17"/>
        <v>0</v>
      </c>
      <c r="H279" s="2">
        <v>44942</v>
      </c>
      <c r="I279">
        <v>2022</v>
      </c>
      <c r="J279" t="s">
        <v>13</v>
      </c>
      <c r="K279" t="s">
        <v>14</v>
      </c>
      <c r="L279">
        <v>17</v>
      </c>
      <c r="M279" s="5">
        <f t="shared" si="18"/>
        <v>17</v>
      </c>
      <c r="N279" t="str">
        <f t="shared" si="19"/>
        <v>Safe</v>
      </c>
    </row>
    <row r="280" spans="1:14" x14ac:dyDescent="0.25">
      <c r="A280" t="s">
        <v>211</v>
      </c>
      <c r="B280" t="s">
        <v>151</v>
      </c>
      <c r="C280" t="s">
        <v>21</v>
      </c>
      <c r="D280">
        <v>50</v>
      </c>
      <c r="E280" s="4">
        <f t="shared" si="16"/>
        <v>50</v>
      </c>
      <c r="F280">
        <v>0.3</v>
      </c>
      <c r="G280" s="3">
        <f t="shared" si="17"/>
        <v>0.3</v>
      </c>
      <c r="H280" s="2">
        <v>44942</v>
      </c>
      <c r="I280">
        <v>2022</v>
      </c>
      <c r="J280" t="s">
        <v>22</v>
      </c>
      <c r="K280" t="s">
        <v>149</v>
      </c>
      <c r="L280">
        <v>698</v>
      </c>
      <c r="M280" s="5">
        <f t="shared" si="18"/>
        <v>698</v>
      </c>
      <c r="N280" t="str">
        <f t="shared" si="19"/>
        <v>Safe</v>
      </c>
    </row>
    <row r="281" spans="1:14" x14ac:dyDescent="0.25">
      <c r="A281" t="s">
        <v>736</v>
      </c>
      <c r="B281" t="s">
        <v>11</v>
      </c>
      <c r="C281" t="s">
        <v>62</v>
      </c>
      <c r="E281" s="4" t="str">
        <f t="shared" si="16"/>
        <v>0</v>
      </c>
      <c r="F281">
        <v>0.03</v>
      </c>
      <c r="G281" s="3">
        <f t="shared" si="17"/>
        <v>0.03</v>
      </c>
      <c r="H281" s="2">
        <v>44942</v>
      </c>
      <c r="I281">
        <v>2022</v>
      </c>
      <c r="J281" t="s">
        <v>73</v>
      </c>
      <c r="K281" t="s">
        <v>14</v>
      </c>
      <c r="L281">
        <v>382</v>
      </c>
      <c r="M281" s="5">
        <f t="shared" si="18"/>
        <v>382</v>
      </c>
      <c r="N281" t="str">
        <f t="shared" si="19"/>
        <v>Under Crisis</v>
      </c>
    </row>
    <row r="282" spans="1:14" x14ac:dyDescent="0.25">
      <c r="A282" t="s">
        <v>737</v>
      </c>
      <c r="B282" t="s">
        <v>16</v>
      </c>
      <c r="C282" t="s">
        <v>21</v>
      </c>
      <c r="E282" s="4" t="str">
        <f t="shared" si="16"/>
        <v>0</v>
      </c>
      <c r="F282">
        <v>0.1</v>
      </c>
      <c r="G282" s="3">
        <f t="shared" si="17"/>
        <v>0.1</v>
      </c>
      <c r="H282" s="2">
        <v>44942</v>
      </c>
      <c r="I282">
        <v>2022</v>
      </c>
      <c r="J282" t="s">
        <v>22</v>
      </c>
      <c r="K282" t="s">
        <v>18</v>
      </c>
      <c r="L282">
        <v>74</v>
      </c>
      <c r="M282" s="5">
        <f t="shared" si="18"/>
        <v>74</v>
      </c>
      <c r="N282" t="str">
        <f t="shared" si="19"/>
        <v>Under Crisis</v>
      </c>
    </row>
    <row r="283" spans="1:14" x14ac:dyDescent="0.25">
      <c r="A283" t="s">
        <v>738</v>
      </c>
      <c r="B283" t="s">
        <v>104</v>
      </c>
      <c r="C283" t="s">
        <v>62</v>
      </c>
      <c r="E283" s="4" t="str">
        <f t="shared" si="16"/>
        <v>0</v>
      </c>
      <c r="F283">
        <v>0.02</v>
      </c>
      <c r="G283" s="3">
        <f t="shared" si="17"/>
        <v>0.02</v>
      </c>
      <c r="H283" s="2">
        <v>44942</v>
      </c>
      <c r="I283">
        <v>2022</v>
      </c>
      <c r="J283" t="s">
        <v>73</v>
      </c>
      <c r="K283" t="s">
        <v>14</v>
      </c>
      <c r="L283">
        <v>548</v>
      </c>
      <c r="M283" s="5">
        <f t="shared" si="18"/>
        <v>548</v>
      </c>
      <c r="N283" t="str">
        <f t="shared" si="19"/>
        <v>Under Crisis</v>
      </c>
    </row>
    <row r="284" spans="1:14" x14ac:dyDescent="0.25">
      <c r="A284" t="s">
        <v>739</v>
      </c>
      <c r="B284" t="s">
        <v>11</v>
      </c>
      <c r="C284" t="s">
        <v>62</v>
      </c>
      <c r="D284">
        <v>120</v>
      </c>
      <c r="E284" s="4">
        <f t="shared" si="16"/>
        <v>120</v>
      </c>
      <c r="G284" s="3" t="str">
        <f t="shared" si="17"/>
        <v>0</v>
      </c>
      <c r="H284" s="2">
        <v>44941</v>
      </c>
      <c r="I284">
        <v>2022</v>
      </c>
      <c r="J284" t="s">
        <v>22</v>
      </c>
      <c r="K284" t="s">
        <v>14</v>
      </c>
      <c r="L284">
        <v>126</v>
      </c>
      <c r="M284" s="5">
        <f t="shared" si="18"/>
        <v>126</v>
      </c>
      <c r="N284" t="str">
        <f t="shared" si="19"/>
        <v>Under Crisis</v>
      </c>
    </row>
    <row r="285" spans="1:14" x14ac:dyDescent="0.25">
      <c r="A285" t="s">
        <v>212</v>
      </c>
      <c r="B285" t="s">
        <v>45</v>
      </c>
      <c r="C285" t="s">
        <v>35</v>
      </c>
      <c r="D285">
        <v>100</v>
      </c>
      <c r="E285" s="4">
        <f t="shared" si="16"/>
        <v>100</v>
      </c>
      <c r="F285">
        <v>0.3</v>
      </c>
      <c r="G285" s="3">
        <f t="shared" si="17"/>
        <v>0.3</v>
      </c>
      <c r="H285" s="2">
        <v>44941</v>
      </c>
      <c r="I285">
        <v>2022</v>
      </c>
      <c r="J285" t="s">
        <v>22</v>
      </c>
      <c r="K285" t="s">
        <v>23</v>
      </c>
      <c r="L285">
        <v>104</v>
      </c>
      <c r="M285" s="5">
        <f t="shared" si="18"/>
        <v>104</v>
      </c>
      <c r="N285" t="str">
        <f t="shared" si="19"/>
        <v>Under Crisis</v>
      </c>
    </row>
    <row r="286" spans="1:14" x14ac:dyDescent="0.25">
      <c r="A286" t="s">
        <v>213</v>
      </c>
      <c r="B286" t="s">
        <v>104</v>
      </c>
      <c r="C286" t="s">
        <v>62</v>
      </c>
      <c r="D286">
        <v>40</v>
      </c>
      <c r="E286" s="4">
        <f t="shared" si="16"/>
        <v>40</v>
      </c>
      <c r="F286">
        <v>0.43</v>
      </c>
      <c r="G286" s="3">
        <f t="shared" si="17"/>
        <v>0.43</v>
      </c>
      <c r="H286" s="2">
        <v>44941</v>
      </c>
      <c r="I286">
        <v>2022</v>
      </c>
      <c r="J286" t="s">
        <v>148</v>
      </c>
      <c r="K286" t="s">
        <v>14</v>
      </c>
      <c r="L286">
        <v>21</v>
      </c>
      <c r="M286" s="5">
        <f t="shared" si="18"/>
        <v>21</v>
      </c>
      <c r="N286" t="str">
        <f t="shared" si="19"/>
        <v>Safe</v>
      </c>
    </row>
    <row r="287" spans="1:14" x14ac:dyDescent="0.25">
      <c r="A287" t="s">
        <v>740</v>
      </c>
      <c r="B287" t="s">
        <v>741</v>
      </c>
      <c r="C287" t="s">
        <v>62</v>
      </c>
      <c r="E287" s="4" t="str">
        <f t="shared" si="16"/>
        <v>0</v>
      </c>
      <c r="F287">
        <v>0.05</v>
      </c>
      <c r="G287" s="3">
        <f t="shared" si="17"/>
        <v>0.05</v>
      </c>
      <c r="H287" s="2">
        <v>44941</v>
      </c>
      <c r="I287">
        <v>2022</v>
      </c>
      <c r="J287" t="s">
        <v>84</v>
      </c>
      <c r="K287" t="s">
        <v>14</v>
      </c>
      <c r="L287">
        <v>254</v>
      </c>
      <c r="M287" s="5">
        <f t="shared" si="18"/>
        <v>254</v>
      </c>
      <c r="N287" t="str">
        <f t="shared" si="19"/>
        <v>Under Crisis</v>
      </c>
    </row>
    <row r="288" spans="1:14" x14ac:dyDescent="0.25">
      <c r="A288" t="s">
        <v>742</v>
      </c>
      <c r="B288" t="s">
        <v>550</v>
      </c>
      <c r="C288" t="s">
        <v>251</v>
      </c>
      <c r="D288">
        <v>900</v>
      </c>
      <c r="E288" s="4">
        <f t="shared" si="16"/>
        <v>900</v>
      </c>
      <c r="G288" s="3" t="str">
        <f t="shared" si="17"/>
        <v>0</v>
      </c>
      <c r="H288" s="2">
        <v>44939</v>
      </c>
      <c r="I288">
        <v>2022</v>
      </c>
      <c r="J288" t="s">
        <v>73</v>
      </c>
      <c r="K288" t="s">
        <v>241</v>
      </c>
      <c r="M288" s="5" t="str">
        <f t="shared" si="18"/>
        <v>0</v>
      </c>
      <c r="N288" t="str">
        <f t="shared" si="19"/>
        <v>Under Crisis</v>
      </c>
    </row>
    <row r="289" spans="1:14" x14ac:dyDescent="0.25">
      <c r="A289" t="s">
        <v>743</v>
      </c>
      <c r="B289" t="s">
        <v>11</v>
      </c>
      <c r="C289" t="s">
        <v>56</v>
      </c>
      <c r="D289">
        <v>200</v>
      </c>
      <c r="E289" s="4">
        <f t="shared" si="16"/>
        <v>200</v>
      </c>
      <c r="G289" s="3" t="str">
        <f t="shared" si="17"/>
        <v>0</v>
      </c>
      <c r="H289" s="2">
        <v>44939</v>
      </c>
      <c r="I289">
        <v>2022</v>
      </c>
      <c r="J289" t="s">
        <v>348</v>
      </c>
      <c r="K289" t="s">
        <v>14</v>
      </c>
      <c r="L289">
        <v>5000</v>
      </c>
      <c r="M289" s="5">
        <f t="shared" si="18"/>
        <v>5000</v>
      </c>
      <c r="N289" t="str">
        <f t="shared" si="19"/>
        <v>Under Crisis</v>
      </c>
    </row>
    <row r="290" spans="1:14" x14ac:dyDescent="0.25">
      <c r="A290" t="s">
        <v>744</v>
      </c>
      <c r="B290" t="s">
        <v>117</v>
      </c>
      <c r="C290" t="s">
        <v>12</v>
      </c>
      <c r="D290">
        <v>140</v>
      </c>
      <c r="E290" s="4">
        <f t="shared" si="16"/>
        <v>140</v>
      </c>
      <c r="F290">
        <v>0.1</v>
      </c>
      <c r="G290" s="3">
        <f t="shared" si="17"/>
        <v>0.1</v>
      </c>
      <c r="H290" s="2">
        <v>44939</v>
      </c>
      <c r="I290">
        <v>2022</v>
      </c>
      <c r="J290" t="s">
        <v>73</v>
      </c>
      <c r="K290" t="s">
        <v>23</v>
      </c>
      <c r="M290" s="5" t="str">
        <f t="shared" si="18"/>
        <v>0</v>
      </c>
      <c r="N290" t="str">
        <f t="shared" si="19"/>
        <v>Under Crisis</v>
      </c>
    </row>
    <row r="291" spans="1:14" x14ac:dyDescent="0.25">
      <c r="A291" t="s">
        <v>745</v>
      </c>
      <c r="B291" t="s">
        <v>20</v>
      </c>
      <c r="C291" t="s">
        <v>68</v>
      </c>
      <c r="D291">
        <v>40</v>
      </c>
      <c r="E291" s="4">
        <f t="shared" si="16"/>
        <v>40</v>
      </c>
      <c r="G291" s="3" t="str">
        <f t="shared" si="17"/>
        <v>0</v>
      </c>
      <c r="H291" s="2">
        <v>44939</v>
      </c>
      <c r="I291">
        <v>2022</v>
      </c>
      <c r="J291" t="s">
        <v>13</v>
      </c>
      <c r="K291" t="s">
        <v>23</v>
      </c>
      <c r="L291">
        <v>101</v>
      </c>
      <c r="M291" s="5">
        <f t="shared" si="18"/>
        <v>101</v>
      </c>
      <c r="N291" t="str">
        <f t="shared" si="19"/>
        <v>Safe</v>
      </c>
    </row>
    <row r="292" spans="1:14" x14ac:dyDescent="0.25">
      <c r="A292" t="s">
        <v>746</v>
      </c>
      <c r="B292" t="s">
        <v>747</v>
      </c>
      <c r="C292" t="s">
        <v>68</v>
      </c>
      <c r="E292" s="4" t="str">
        <f t="shared" si="16"/>
        <v>0</v>
      </c>
      <c r="F292">
        <v>1</v>
      </c>
      <c r="G292" s="3">
        <f t="shared" si="17"/>
        <v>1</v>
      </c>
      <c r="H292" s="2">
        <v>44939</v>
      </c>
      <c r="I292">
        <v>2022</v>
      </c>
      <c r="J292" t="s">
        <v>22</v>
      </c>
      <c r="K292" t="s">
        <v>23</v>
      </c>
      <c r="L292">
        <v>155</v>
      </c>
      <c r="M292" s="5">
        <f t="shared" si="18"/>
        <v>155</v>
      </c>
      <c r="N292" t="str">
        <f t="shared" si="19"/>
        <v>Under Crisis</v>
      </c>
    </row>
    <row r="293" spans="1:14" x14ac:dyDescent="0.25">
      <c r="A293" t="s">
        <v>361</v>
      </c>
      <c r="B293" t="s">
        <v>80</v>
      </c>
      <c r="C293" t="s">
        <v>56</v>
      </c>
      <c r="E293" s="4" t="str">
        <f t="shared" si="16"/>
        <v>0</v>
      </c>
      <c r="G293" s="3" t="str">
        <f t="shared" si="17"/>
        <v>0</v>
      </c>
      <c r="H293" s="2">
        <v>44939</v>
      </c>
      <c r="I293">
        <v>2022</v>
      </c>
      <c r="J293" t="s">
        <v>26</v>
      </c>
      <c r="K293" t="s">
        <v>23</v>
      </c>
      <c r="L293">
        <v>1600</v>
      </c>
      <c r="M293" s="5">
        <f t="shared" si="18"/>
        <v>1600</v>
      </c>
      <c r="N293" t="str">
        <f t="shared" si="19"/>
        <v>Under Crisis</v>
      </c>
    </row>
    <row r="294" spans="1:14" x14ac:dyDescent="0.25">
      <c r="A294" t="s">
        <v>748</v>
      </c>
      <c r="B294" t="s">
        <v>749</v>
      </c>
      <c r="C294" t="s">
        <v>35</v>
      </c>
      <c r="E294" s="4" t="str">
        <f t="shared" si="16"/>
        <v>0</v>
      </c>
      <c r="G294" s="3" t="str">
        <f t="shared" si="17"/>
        <v>0</v>
      </c>
      <c r="H294" s="2">
        <v>44939</v>
      </c>
      <c r="I294">
        <v>2022</v>
      </c>
      <c r="J294" t="s">
        <v>73</v>
      </c>
      <c r="K294" t="s">
        <v>23</v>
      </c>
      <c r="L294">
        <v>2</v>
      </c>
      <c r="M294" s="5">
        <f t="shared" si="18"/>
        <v>2</v>
      </c>
      <c r="N294" t="str">
        <f t="shared" si="19"/>
        <v>Under Crisis</v>
      </c>
    </row>
    <row r="295" spans="1:14" x14ac:dyDescent="0.25">
      <c r="A295" t="s">
        <v>750</v>
      </c>
      <c r="B295" t="s">
        <v>178</v>
      </c>
      <c r="C295" t="s">
        <v>12</v>
      </c>
      <c r="E295" s="4" t="str">
        <f t="shared" si="16"/>
        <v>0</v>
      </c>
      <c r="G295" s="3" t="str">
        <f t="shared" si="17"/>
        <v>0</v>
      </c>
      <c r="H295" s="2">
        <v>44939</v>
      </c>
      <c r="I295">
        <v>2022</v>
      </c>
      <c r="J295" t="s">
        <v>28</v>
      </c>
      <c r="K295" t="s">
        <v>23</v>
      </c>
      <c r="L295">
        <v>21</v>
      </c>
      <c r="M295" s="5">
        <f t="shared" si="18"/>
        <v>21</v>
      </c>
      <c r="N295" t="str">
        <f t="shared" si="19"/>
        <v>Under Crisis</v>
      </c>
    </row>
    <row r="296" spans="1:14" x14ac:dyDescent="0.25">
      <c r="A296" t="s">
        <v>751</v>
      </c>
      <c r="B296" t="s">
        <v>52</v>
      </c>
      <c r="C296" t="s">
        <v>71</v>
      </c>
      <c r="E296" s="4" t="str">
        <f t="shared" si="16"/>
        <v>0</v>
      </c>
      <c r="F296">
        <v>0.09</v>
      </c>
      <c r="G296" s="3">
        <f t="shared" si="17"/>
        <v>0.09</v>
      </c>
      <c r="H296" s="2">
        <v>44939</v>
      </c>
      <c r="I296">
        <v>2022</v>
      </c>
      <c r="J296" t="s">
        <v>22</v>
      </c>
      <c r="K296" t="s">
        <v>23</v>
      </c>
      <c r="L296">
        <v>114</v>
      </c>
      <c r="M296" s="5">
        <f t="shared" si="18"/>
        <v>114</v>
      </c>
      <c r="N296" t="str">
        <f t="shared" si="19"/>
        <v>Under Crisis</v>
      </c>
    </row>
    <row r="297" spans="1:14" x14ac:dyDescent="0.25">
      <c r="A297" t="s">
        <v>214</v>
      </c>
      <c r="B297" t="s">
        <v>20</v>
      </c>
      <c r="C297" t="s">
        <v>21</v>
      </c>
      <c r="D297">
        <v>225</v>
      </c>
      <c r="E297" s="4">
        <f t="shared" si="16"/>
        <v>225</v>
      </c>
      <c r="F297">
        <v>0.14000000000000001</v>
      </c>
      <c r="G297" s="3">
        <f t="shared" si="17"/>
        <v>0.14000000000000001</v>
      </c>
      <c r="H297" s="2">
        <v>44938</v>
      </c>
      <c r="I297">
        <v>2022</v>
      </c>
      <c r="J297" t="s">
        <v>26</v>
      </c>
      <c r="K297" t="s">
        <v>23</v>
      </c>
      <c r="L297">
        <v>392</v>
      </c>
      <c r="M297" s="5">
        <f t="shared" si="18"/>
        <v>392</v>
      </c>
      <c r="N297" t="str">
        <f t="shared" si="19"/>
        <v>Under Crisis</v>
      </c>
    </row>
    <row r="298" spans="1:14" x14ac:dyDescent="0.25">
      <c r="A298" t="s">
        <v>215</v>
      </c>
      <c r="B298" t="s">
        <v>216</v>
      </c>
      <c r="C298" t="s">
        <v>105</v>
      </c>
      <c r="D298">
        <v>120</v>
      </c>
      <c r="E298" s="4">
        <f t="shared" si="16"/>
        <v>120</v>
      </c>
      <c r="F298">
        <v>0.4</v>
      </c>
      <c r="G298" s="3">
        <f t="shared" si="17"/>
        <v>0.4</v>
      </c>
      <c r="H298" s="2">
        <v>44938</v>
      </c>
      <c r="I298">
        <v>2022</v>
      </c>
      <c r="J298" t="s">
        <v>102</v>
      </c>
      <c r="K298" t="s">
        <v>23</v>
      </c>
      <c r="L298">
        <v>410</v>
      </c>
      <c r="M298" s="5">
        <f t="shared" si="18"/>
        <v>410</v>
      </c>
      <c r="N298" t="str">
        <f t="shared" si="19"/>
        <v>Under Crisis</v>
      </c>
    </row>
    <row r="299" spans="1:14" x14ac:dyDescent="0.25">
      <c r="A299" t="s">
        <v>752</v>
      </c>
      <c r="B299" t="s">
        <v>11</v>
      </c>
      <c r="C299" t="s">
        <v>48</v>
      </c>
      <c r="D299">
        <v>115</v>
      </c>
      <c r="E299" s="4">
        <f t="shared" si="16"/>
        <v>115</v>
      </c>
      <c r="G299" s="3" t="str">
        <f t="shared" si="17"/>
        <v>0</v>
      </c>
      <c r="H299" s="2">
        <v>44938</v>
      </c>
      <c r="I299">
        <v>2022</v>
      </c>
      <c r="J299" t="s">
        <v>13</v>
      </c>
      <c r="K299" t="s">
        <v>14</v>
      </c>
      <c r="L299">
        <v>28</v>
      </c>
      <c r="M299" s="5">
        <f t="shared" si="18"/>
        <v>28</v>
      </c>
      <c r="N299" t="str">
        <f t="shared" si="19"/>
        <v>Under Crisis</v>
      </c>
    </row>
    <row r="300" spans="1:14" x14ac:dyDescent="0.25">
      <c r="A300" t="s">
        <v>217</v>
      </c>
      <c r="B300" t="s">
        <v>41</v>
      </c>
      <c r="C300" t="s">
        <v>21</v>
      </c>
      <c r="D300">
        <v>111</v>
      </c>
      <c r="E300" s="4">
        <f t="shared" si="16"/>
        <v>111</v>
      </c>
      <c r="F300">
        <v>0.39</v>
      </c>
      <c r="G300" s="3">
        <f t="shared" si="17"/>
        <v>0.39</v>
      </c>
      <c r="H300" s="2">
        <v>44938</v>
      </c>
      <c r="I300">
        <v>2022</v>
      </c>
      <c r="J300" t="s">
        <v>13</v>
      </c>
      <c r="K300" t="s">
        <v>43</v>
      </c>
      <c r="L300">
        <v>42</v>
      </c>
      <c r="M300" s="5">
        <f t="shared" si="18"/>
        <v>42</v>
      </c>
      <c r="N300" t="str">
        <f t="shared" si="19"/>
        <v>Under Crisis</v>
      </c>
    </row>
    <row r="301" spans="1:14" x14ac:dyDescent="0.25">
      <c r="A301" t="s">
        <v>218</v>
      </c>
      <c r="B301" t="s">
        <v>64</v>
      </c>
      <c r="C301" t="s">
        <v>108</v>
      </c>
      <c r="D301">
        <v>110</v>
      </c>
      <c r="E301" s="4">
        <f t="shared" si="16"/>
        <v>110</v>
      </c>
      <c r="F301">
        <v>0.28000000000000003</v>
      </c>
      <c r="G301" s="3">
        <f t="shared" si="17"/>
        <v>0.28000000000000003</v>
      </c>
      <c r="H301" s="2">
        <v>44938</v>
      </c>
      <c r="I301">
        <v>2022</v>
      </c>
      <c r="J301" t="s">
        <v>42</v>
      </c>
      <c r="K301" t="s">
        <v>65</v>
      </c>
      <c r="L301">
        <v>490</v>
      </c>
      <c r="M301" s="5">
        <f t="shared" si="18"/>
        <v>490</v>
      </c>
      <c r="N301" t="str">
        <f t="shared" si="19"/>
        <v>Under Crisis</v>
      </c>
    </row>
    <row r="302" spans="1:14" x14ac:dyDescent="0.25">
      <c r="A302" t="s">
        <v>219</v>
      </c>
      <c r="B302" t="s">
        <v>91</v>
      </c>
      <c r="C302" t="s">
        <v>21</v>
      </c>
      <c r="D302">
        <v>104</v>
      </c>
      <c r="E302" s="4">
        <f t="shared" si="16"/>
        <v>104</v>
      </c>
      <c r="F302">
        <v>0.21</v>
      </c>
      <c r="G302" s="3">
        <f t="shared" si="17"/>
        <v>0.21</v>
      </c>
      <c r="H302" s="2">
        <v>44938</v>
      </c>
      <c r="I302">
        <v>2022</v>
      </c>
      <c r="J302" t="s">
        <v>42</v>
      </c>
      <c r="K302" t="s">
        <v>23</v>
      </c>
      <c r="L302">
        <v>556</v>
      </c>
      <c r="M302" s="5">
        <f t="shared" si="18"/>
        <v>556</v>
      </c>
      <c r="N302" t="str">
        <f t="shared" si="19"/>
        <v>Under Crisis</v>
      </c>
    </row>
    <row r="303" spans="1:14" x14ac:dyDescent="0.25">
      <c r="A303" t="s">
        <v>753</v>
      </c>
      <c r="B303" t="s">
        <v>11</v>
      </c>
      <c r="C303" t="s">
        <v>21</v>
      </c>
      <c r="D303">
        <v>100</v>
      </c>
      <c r="E303" s="4">
        <f t="shared" si="16"/>
        <v>100</v>
      </c>
      <c r="G303" s="3" t="str">
        <f t="shared" si="17"/>
        <v>0</v>
      </c>
      <c r="H303" s="2">
        <v>44938</v>
      </c>
      <c r="I303">
        <v>2022</v>
      </c>
      <c r="J303" t="s">
        <v>13</v>
      </c>
      <c r="K303" t="s">
        <v>14</v>
      </c>
      <c r="L303">
        <v>41</v>
      </c>
      <c r="M303" s="5">
        <f t="shared" si="18"/>
        <v>41</v>
      </c>
      <c r="N303" t="str">
        <f t="shared" si="19"/>
        <v>Under Crisis</v>
      </c>
    </row>
    <row r="304" spans="1:14" x14ac:dyDescent="0.25">
      <c r="A304" t="s">
        <v>754</v>
      </c>
      <c r="B304" t="s">
        <v>178</v>
      </c>
      <c r="C304" t="s">
        <v>113</v>
      </c>
      <c r="D304">
        <v>64</v>
      </c>
      <c r="E304" s="4">
        <f t="shared" si="16"/>
        <v>64</v>
      </c>
      <c r="G304" s="3" t="str">
        <f t="shared" si="17"/>
        <v>0</v>
      </c>
      <c r="H304" s="2">
        <v>44938</v>
      </c>
      <c r="I304">
        <v>2022</v>
      </c>
      <c r="J304" t="s">
        <v>73</v>
      </c>
      <c r="K304" t="s">
        <v>23</v>
      </c>
      <c r="L304">
        <v>334</v>
      </c>
      <c r="M304" s="5">
        <f t="shared" si="18"/>
        <v>334</v>
      </c>
      <c r="N304" t="str">
        <f t="shared" si="19"/>
        <v>Safe</v>
      </c>
    </row>
    <row r="305" spans="1:14" x14ac:dyDescent="0.25">
      <c r="A305" t="s">
        <v>755</v>
      </c>
      <c r="B305" t="s">
        <v>52</v>
      </c>
      <c r="C305" t="s">
        <v>68</v>
      </c>
      <c r="D305">
        <v>55</v>
      </c>
      <c r="E305" s="4">
        <f t="shared" si="16"/>
        <v>55</v>
      </c>
      <c r="F305">
        <v>0.06</v>
      </c>
      <c r="G305" s="3">
        <f t="shared" si="17"/>
        <v>0.06</v>
      </c>
      <c r="H305" s="2">
        <v>44938</v>
      </c>
      <c r="I305">
        <v>2022</v>
      </c>
      <c r="J305" t="s">
        <v>26</v>
      </c>
      <c r="K305" t="s">
        <v>23</v>
      </c>
      <c r="M305" s="5" t="str">
        <f t="shared" si="18"/>
        <v>0</v>
      </c>
      <c r="N305" t="str">
        <f t="shared" si="19"/>
        <v>Safe</v>
      </c>
    </row>
    <row r="306" spans="1:14" x14ac:dyDescent="0.25">
      <c r="A306" t="s">
        <v>756</v>
      </c>
      <c r="B306" t="s">
        <v>757</v>
      </c>
      <c r="C306" t="s">
        <v>68</v>
      </c>
      <c r="D306">
        <v>46</v>
      </c>
      <c r="E306" s="4">
        <f t="shared" si="16"/>
        <v>46</v>
      </c>
      <c r="F306">
        <v>0.3</v>
      </c>
      <c r="G306" s="3">
        <f t="shared" si="17"/>
        <v>0.3</v>
      </c>
      <c r="H306" s="2">
        <v>44938</v>
      </c>
      <c r="I306">
        <v>2022</v>
      </c>
      <c r="J306" t="s">
        <v>17</v>
      </c>
      <c r="K306" t="s">
        <v>23</v>
      </c>
      <c r="M306" s="5" t="str">
        <f t="shared" si="18"/>
        <v>0</v>
      </c>
      <c r="N306" t="str">
        <f t="shared" si="19"/>
        <v>Safe</v>
      </c>
    </row>
    <row r="307" spans="1:14" x14ac:dyDescent="0.25">
      <c r="A307" t="s">
        <v>758</v>
      </c>
      <c r="B307" t="s">
        <v>20</v>
      </c>
      <c r="C307" t="s">
        <v>97</v>
      </c>
      <c r="D307">
        <v>22</v>
      </c>
      <c r="E307" s="4">
        <f t="shared" si="16"/>
        <v>22</v>
      </c>
      <c r="G307" s="3" t="str">
        <f t="shared" si="17"/>
        <v>0</v>
      </c>
      <c r="H307" s="2">
        <v>44938</v>
      </c>
      <c r="I307">
        <v>2022</v>
      </c>
      <c r="J307" t="s">
        <v>13</v>
      </c>
      <c r="K307" t="s">
        <v>23</v>
      </c>
      <c r="L307">
        <v>51</v>
      </c>
      <c r="M307" s="5">
        <f t="shared" si="18"/>
        <v>51</v>
      </c>
      <c r="N307" t="str">
        <f t="shared" si="19"/>
        <v>Safe</v>
      </c>
    </row>
    <row r="308" spans="1:14" x14ac:dyDescent="0.25">
      <c r="A308" t="s">
        <v>484</v>
      </c>
      <c r="B308" t="s">
        <v>144</v>
      </c>
      <c r="C308" t="s">
        <v>108</v>
      </c>
      <c r="E308" s="4" t="str">
        <f t="shared" si="16"/>
        <v>0</v>
      </c>
      <c r="F308">
        <v>0.2</v>
      </c>
      <c r="G308" s="3">
        <f t="shared" si="17"/>
        <v>0.2</v>
      </c>
      <c r="H308" s="2">
        <v>44938</v>
      </c>
      <c r="I308">
        <v>2022</v>
      </c>
      <c r="J308" t="s">
        <v>73</v>
      </c>
      <c r="K308" t="s">
        <v>23</v>
      </c>
      <c r="M308" s="5" t="str">
        <f t="shared" si="18"/>
        <v>0</v>
      </c>
      <c r="N308" t="str">
        <f t="shared" si="19"/>
        <v>Under Crisis</v>
      </c>
    </row>
    <row r="309" spans="1:14" x14ac:dyDescent="0.25">
      <c r="A309" t="s">
        <v>759</v>
      </c>
      <c r="B309" t="s">
        <v>20</v>
      </c>
      <c r="C309" t="s">
        <v>83</v>
      </c>
      <c r="E309" s="4" t="str">
        <f t="shared" si="16"/>
        <v>0</v>
      </c>
      <c r="F309">
        <v>0.15</v>
      </c>
      <c r="G309" s="3">
        <f t="shared" si="17"/>
        <v>0.15</v>
      </c>
      <c r="H309" s="2">
        <v>44938</v>
      </c>
      <c r="I309">
        <v>2022</v>
      </c>
      <c r="J309" t="s">
        <v>102</v>
      </c>
      <c r="K309" t="s">
        <v>23</v>
      </c>
      <c r="L309">
        <v>328</v>
      </c>
      <c r="M309" s="5">
        <f t="shared" si="18"/>
        <v>328</v>
      </c>
      <c r="N309" t="str">
        <f t="shared" si="19"/>
        <v>Under Crisis</v>
      </c>
    </row>
    <row r="310" spans="1:14" x14ac:dyDescent="0.25">
      <c r="A310" t="s">
        <v>760</v>
      </c>
      <c r="B310" t="s">
        <v>20</v>
      </c>
      <c r="C310" t="s">
        <v>53</v>
      </c>
      <c r="E310" s="4" t="str">
        <f t="shared" si="16"/>
        <v>0</v>
      </c>
      <c r="F310">
        <v>0.14000000000000001</v>
      </c>
      <c r="G310" s="3">
        <f t="shared" si="17"/>
        <v>0.14000000000000001</v>
      </c>
      <c r="H310" s="2">
        <v>44938</v>
      </c>
      <c r="I310">
        <v>2022</v>
      </c>
      <c r="J310" t="s">
        <v>26</v>
      </c>
      <c r="K310" t="s">
        <v>23</v>
      </c>
      <c r="L310">
        <v>158</v>
      </c>
      <c r="M310" s="5">
        <f t="shared" si="18"/>
        <v>158</v>
      </c>
      <c r="N310" t="str">
        <f t="shared" si="19"/>
        <v>Under Crisis</v>
      </c>
    </row>
    <row r="311" spans="1:14" x14ac:dyDescent="0.25">
      <c r="A311" t="s">
        <v>761</v>
      </c>
      <c r="B311" t="s">
        <v>326</v>
      </c>
      <c r="C311" t="s">
        <v>35</v>
      </c>
      <c r="E311" s="4" t="str">
        <f t="shared" si="16"/>
        <v>0</v>
      </c>
      <c r="F311">
        <v>0.15</v>
      </c>
      <c r="G311" s="3">
        <f t="shared" si="17"/>
        <v>0.15</v>
      </c>
      <c r="H311" s="2">
        <v>44938</v>
      </c>
      <c r="I311">
        <v>2022</v>
      </c>
      <c r="J311" t="s">
        <v>13</v>
      </c>
      <c r="K311" t="s">
        <v>23</v>
      </c>
      <c r="L311">
        <v>34</v>
      </c>
      <c r="M311" s="5">
        <f t="shared" si="18"/>
        <v>34</v>
      </c>
      <c r="N311" t="str">
        <f t="shared" si="19"/>
        <v>Under Crisis</v>
      </c>
    </row>
    <row r="312" spans="1:14" x14ac:dyDescent="0.25">
      <c r="A312" t="s">
        <v>220</v>
      </c>
      <c r="B312" t="s">
        <v>20</v>
      </c>
      <c r="C312" t="s">
        <v>101</v>
      </c>
      <c r="D312">
        <v>640</v>
      </c>
      <c r="E312" s="4">
        <f t="shared" si="16"/>
        <v>640</v>
      </c>
      <c r="F312">
        <v>0.2</v>
      </c>
      <c r="G312" s="3">
        <f t="shared" si="17"/>
        <v>0.2</v>
      </c>
      <c r="H312" s="2">
        <v>44937</v>
      </c>
      <c r="I312">
        <v>2022</v>
      </c>
      <c r="J312" t="s">
        <v>84</v>
      </c>
      <c r="K312" t="s">
        <v>23</v>
      </c>
      <c r="L312">
        <v>2400</v>
      </c>
      <c r="M312" s="5">
        <f t="shared" si="18"/>
        <v>2400</v>
      </c>
      <c r="N312" t="str">
        <f t="shared" si="19"/>
        <v>Under Crisis</v>
      </c>
    </row>
    <row r="313" spans="1:14" x14ac:dyDescent="0.25">
      <c r="A313" t="s">
        <v>221</v>
      </c>
      <c r="B313" t="s">
        <v>222</v>
      </c>
      <c r="C313" t="s">
        <v>12</v>
      </c>
      <c r="D313">
        <v>270</v>
      </c>
      <c r="E313" s="4">
        <f t="shared" si="16"/>
        <v>270</v>
      </c>
      <c r="F313">
        <v>0.05</v>
      </c>
      <c r="G313" s="3">
        <f t="shared" si="17"/>
        <v>0.05</v>
      </c>
      <c r="H313" s="2">
        <v>44937</v>
      </c>
      <c r="I313">
        <v>2022</v>
      </c>
      <c r="J313" t="s">
        <v>26</v>
      </c>
      <c r="K313" t="s">
        <v>23</v>
      </c>
      <c r="L313">
        <v>400</v>
      </c>
      <c r="M313" s="5">
        <f t="shared" si="18"/>
        <v>400</v>
      </c>
      <c r="N313" t="str">
        <f t="shared" si="19"/>
        <v>Under Crisis</v>
      </c>
    </row>
    <row r="314" spans="1:14" x14ac:dyDescent="0.25">
      <c r="A314" t="s">
        <v>762</v>
      </c>
      <c r="B314" t="s">
        <v>20</v>
      </c>
      <c r="C314" t="s">
        <v>68</v>
      </c>
      <c r="D314">
        <v>250</v>
      </c>
      <c r="E314" s="4">
        <f t="shared" si="16"/>
        <v>250</v>
      </c>
      <c r="F314">
        <v>0.15</v>
      </c>
      <c r="G314" s="3">
        <f t="shared" si="17"/>
        <v>0.15</v>
      </c>
      <c r="H314" s="2">
        <v>44937</v>
      </c>
      <c r="I314">
        <v>2022</v>
      </c>
      <c r="K314" t="s">
        <v>23</v>
      </c>
      <c r="L314">
        <v>3500</v>
      </c>
      <c r="M314" s="5">
        <f t="shared" si="18"/>
        <v>3500</v>
      </c>
      <c r="N314" t="str">
        <f t="shared" si="19"/>
        <v>Under Crisis</v>
      </c>
    </row>
    <row r="315" spans="1:14" x14ac:dyDescent="0.25">
      <c r="A315" t="s">
        <v>223</v>
      </c>
      <c r="B315" t="s">
        <v>20</v>
      </c>
      <c r="C315" t="s">
        <v>21</v>
      </c>
      <c r="D315">
        <v>123</v>
      </c>
      <c r="E315" s="4">
        <f t="shared" si="16"/>
        <v>123</v>
      </c>
      <c r="F315">
        <v>0.11</v>
      </c>
      <c r="G315" s="3">
        <f t="shared" si="17"/>
        <v>0.11</v>
      </c>
      <c r="H315" s="2">
        <v>44937</v>
      </c>
      <c r="I315">
        <v>2022</v>
      </c>
      <c r="J315" t="s">
        <v>102</v>
      </c>
      <c r="K315" t="s">
        <v>23</v>
      </c>
      <c r="L315">
        <v>565</v>
      </c>
      <c r="M315" s="5">
        <f t="shared" si="18"/>
        <v>565</v>
      </c>
      <c r="N315" t="str">
        <f t="shared" si="19"/>
        <v>Under Crisis</v>
      </c>
    </row>
    <row r="316" spans="1:14" x14ac:dyDescent="0.25">
      <c r="A316" t="s">
        <v>224</v>
      </c>
      <c r="B316" t="s">
        <v>20</v>
      </c>
      <c r="C316" t="s">
        <v>76</v>
      </c>
      <c r="D316">
        <v>100</v>
      </c>
      <c r="E316" s="4">
        <f t="shared" si="16"/>
        <v>100</v>
      </c>
      <c r="F316">
        <v>0.06</v>
      </c>
      <c r="G316" s="3">
        <f t="shared" si="17"/>
        <v>0.06</v>
      </c>
      <c r="H316" s="2">
        <v>44937</v>
      </c>
      <c r="I316">
        <v>2022</v>
      </c>
      <c r="J316" t="s">
        <v>98</v>
      </c>
      <c r="K316" t="s">
        <v>23</v>
      </c>
      <c r="L316">
        <v>205</v>
      </c>
      <c r="M316" s="5">
        <f t="shared" si="18"/>
        <v>205</v>
      </c>
      <c r="N316" t="str">
        <f t="shared" si="19"/>
        <v>Under Crisis</v>
      </c>
    </row>
    <row r="317" spans="1:14" x14ac:dyDescent="0.25">
      <c r="A317" t="s">
        <v>763</v>
      </c>
      <c r="B317" t="s">
        <v>104</v>
      </c>
      <c r="C317" t="s">
        <v>108</v>
      </c>
      <c r="D317">
        <v>80</v>
      </c>
      <c r="E317" s="4">
        <f t="shared" si="16"/>
        <v>80</v>
      </c>
      <c r="G317" s="3" t="str">
        <f t="shared" si="17"/>
        <v>0</v>
      </c>
      <c r="H317" s="2">
        <v>44937</v>
      </c>
      <c r="I317">
        <v>2022</v>
      </c>
      <c r="J317" t="s">
        <v>42</v>
      </c>
      <c r="K317" t="s">
        <v>14</v>
      </c>
      <c r="L317">
        <v>244</v>
      </c>
      <c r="M317" s="5">
        <f t="shared" si="18"/>
        <v>244</v>
      </c>
      <c r="N317" t="str">
        <f t="shared" si="19"/>
        <v>Safe</v>
      </c>
    </row>
    <row r="318" spans="1:14" x14ac:dyDescent="0.25">
      <c r="A318" t="s">
        <v>764</v>
      </c>
      <c r="B318" t="s">
        <v>20</v>
      </c>
      <c r="C318" t="s">
        <v>76</v>
      </c>
      <c r="D318">
        <v>69</v>
      </c>
      <c r="E318" s="4">
        <f t="shared" si="16"/>
        <v>69</v>
      </c>
      <c r="G318" s="3" t="str">
        <f t="shared" si="17"/>
        <v>0</v>
      </c>
      <c r="H318" s="2">
        <v>44937</v>
      </c>
      <c r="I318">
        <v>2022</v>
      </c>
      <c r="J318" t="s">
        <v>26</v>
      </c>
      <c r="K318" t="s">
        <v>23</v>
      </c>
      <c r="L318">
        <v>349</v>
      </c>
      <c r="M318" s="5">
        <f t="shared" si="18"/>
        <v>349</v>
      </c>
      <c r="N318" t="str">
        <f t="shared" si="19"/>
        <v>Safe</v>
      </c>
    </row>
    <row r="319" spans="1:14" x14ac:dyDescent="0.25">
      <c r="A319" t="s">
        <v>765</v>
      </c>
      <c r="B319" t="s">
        <v>52</v>
      </c>
      <c r="C319" t="s">
        <v>68</v>
      </c>
      <c r="D319">
        <v>41</v>
      </c>
      <c r="E319" s="4">
        <f t="shared" si="16"/>
        <v>41</v>
      </c>
      <c r="G319" s="3" t="str">
        <f t="shared" si="17"/>
        <v>0</v>
      </c>
      <c r="H319" s="2">
        <v>44937</v>
      </c>
      <c r="I319">
        <v>2022</v>
      </c>
      <c r="J319" t="s">
        <v>13</v>
      </c>
      <c r="K319" t="s">
        <v>23</v>
      </c>
      <c r="L319">
        <v>94</v>
      </c>
      <c r="M319" s="5">
        <f t="shared" si="18"/>
        <v>94</v>
      </c>
      <c r="N319" t="str">
        <f t="shared" si="19"/>
        <v>Safe</v>
      </c>
    </row>
    <row r="320" spans="1:14" x14ac:dyDescent="0.25">
      <c r="A320" t="s">
        <v>766</v>
      </c>
      <c r="B320" t="s">
        <v>20</v>
      </c>
      <c r="C320" t="s">
        <v>12</v>
      </c>
      <c r="D320">
        <v>40</v>
      </c>
      <c r="E320" s="4">
        <f t="shared" si="16"/>
        <v>40</v>
      </c>
      <c r="F320">
        <v>0.2</v>
      </c>
      <c r="G320" s="3">
        <f t="shared" si="17"/>
        <v>0.2</v>
      </c>
      <c r="H320" s="2">
        <v>44937</v>
      </c>
      <c r="I320">
        <v>2022</v>
      </c>
      <c r="J320" t="s">
        <v>28</v>
      </c>
      <c r="K320" t="s">
        <v>23</v>
      </c>
      <c r="M320" s="5" t="str">
        <f t="shared" si="18"/>
        <v>0</v>
      </c>
      <c r="N320" t="str">
        <f t="shared" si="19"/>
        <v>Safe</v>
      </c>
    </row>
    <row r="321" spans="1:14" x14ac:dyDescent="0.25">
      <c r="A321" t="s">
        <v>767</v>
      </c>
      <c r="B321" t="s">
        <v>45</v>
      </c>
      <c r="C321" t="s">
        <v>53</v>
      </c>
      <c r="D321">
        <v>33</v>
      </c>
      <c r="E321" s="4">
        <f t="shared" si="16"/>
        <v>33</v>
      </c>
      <c r="G321" s="3" t="str">
        <f t="shared" si="17"/>
        <v>0</v>
      </c>
      <c r="H321" s="2">
        <v>44937</v>
      </c>
      <c r="I321">
        <v>2022</v>
      </c>
      <c r="J321" t="s">
        <v>22</v>
      </c>
      <c r="K321" t="s">
        <v>23</v>
      </c>
      <c r="L321">
        <v>133</v>
      </c>
      <c r="M321" s="5">
        <f t="shared" si="18"/>
        <v>133</v>
      </c>
      <c r="N321" t="str">
        <f t="shared" si="19"/>
        <v>Safe</v>
      </c>
    </row>
    <row r="322" spans="1:14" x14ac:dyDescent="0.25">
      <c r="A322" t="s">
        <v>768</v>
      </c>
      <c r="B322" t="s">
        <v>20</v>
      </c>
      <c r="C322" t="s">
        <v>83</v>
      </c>
      <c r="E322" s="4" t="str">
        <f t="shared" si="16"/>
        <v>0</v>
      </c>
      <c r="F322">
        <v>0.1</v>
      </c>
      <c r="G322" s="3">
        <f t="shared" si="17"/>
        <v>0.1</v>
      </c>
      <c r="H322" s="2">
        <v>44937</v>
      </c>
      <c r="I322">
        <v>2022</v>
      </c>
      <c r="J322" t="s">
        <v>39</v>
      </c>
      <c r="K322" t="s">
        <v>23</v>
      </c>
      <c r="L322">
        <v>1100</v>
      </c>
      <c r="M322" s="5">
        <f t="shared" si="18"/>
        <v>1100</v>
      </c>
      <c r="N322" t="str">
        <f t="shared" si="19"/>
        <v>Under Crisis</v>
      </c>
    </row>
    <row r="323" spans="1:14" x14ac:dyDescent="0.25">
      <c r="A323" t="s">
        <v>769</v>
      </c>
      <c r="B323" t="s">
        <v>32</v>
      </c>
      <c r="C323" t="s">
        <v>83</v>
      </c>
      <c r="E323" s="4" t="str">
        <f t="shared" ref="E323:E386" si="20">IF(ISBLANK(D323),"0",D323)</f>
        <v>0</v>
      </c>
      <c r="F323">
        <v>0.15</v>
      </c>
      <c r="G323" s="3">
        <f t="shared" ref="G323:G386" si="21">IF(ISBLANK(F323),"0",F323)</f>
        <v>0.15</v>
      </c>
      <c r="H323" s="2">
        <v>44937</v>
      </c>
      <c r="I323">
        <v>2022</v>
      </c>
      <c r="J323" t="s">
        <v>22</v>
      </c>
      <c r="K323" t="s">
        <v>23</v>
      </c>
      <c r="L323">
        <v>33</v>
      </c>
      <c r="M323" s="5">
        <f t="shared" ref="M323:M386" si="22">IF(ISBLANK(L323),"0",L323)</f>
        <v>33</v>
      </c>
      <c r="N323" t="str">
        <f t="shared" ref="N323:N386" si="23">IF(E323&gt;=100,"Under Crisis","Safe")</f>
        <v>Under Crisis</v>
      </c>
    </row>
    <row r="324" spans="1:14" x14ac:dyDescent="0.25">
      <c r="A324" t="s">
        <v>635</v>
      </c>
      <c r="B324" t="s">
        <v>636</v>
      </c>
      <c r="C324" t="s">
        <v>83</v>
      </c>
      <c r="E324" s="4" t="str">
        <f t="shared" si="20"/>
        <v>0</v>
      </c>
      <c r="G324" s="3" t="str">
        <f t="shared" si="21"/>
        <v>0</v>
      </c>
      <c r="H324" s="2">
        <v>44937</v>
      </c>
      <c r="I324">
        <v>2022</v>
      </c>
      <c r="J324" t="s">
        <v>22</v>
      </c>
      <c r="K324" t="s">
        <v>23</v>
      </c>
      <c r="L324">
        <v>224</v>
      </c>
      <c r="M324" s="5">
        <f t="shared" si="22"/>
        <v>224</v>
      </c>
      <c r="N324" t="str">
        <f t="shared" si="23"/>
        <v>Under Crisis</v>
      </c>
    </row>
    <row r="325" spans="1:14" x14ac:dyDescent="0.25">
      <c r="A325" t="s">
        <v>770</v>
      </c>
      <c r="B325" t="s">
        <v>64</v>
      </c>
      <c r="C325" t="s">
        <v>21</v>
      </c>
      <c r="E325" s="4" t="str">
        <f t="shared" si="20"/>
        <v>0</v>
      </c>
      <c r="F325">
        <v>0.08</v>
      </c>
      <c r="G325" s="3">
        <f t="shared" si="21"/>
        <v>0.08</v>
      </c>
      <c r="H325" s="2">
        <v>44937</v>
      </c>
      <c r="I325">
        <v>2022</v>
      </c>
      <c r="J325" t="s">
        <v>42</v>
      </c>
      <c r="K325" t="s">
        <v>65</v>
      </c>
      <c r="L325">
        <v>293</v>
      </c>
      <c r="M325" s="5">
        <f t="shared" si="22"/>
        <v>293</v>
      </c>
      <c r="N325" t="str">
        <f t="shared" si="23"/>
        <v>Under Crisis</v>
      </c>
    </row>
    <row r="326" spans="1:14" x14ac:dyDescent="0.25">
      <c r="A326" t="s">
        <v>225</v>
      </c>
      <c r="B326" t="s">
        <v>20</v>
      </c>
      <c r="C326" t="s">
        <v>108</v>
      </c>
      <c r="D326">
        <v>950</v>
      </c>
      <c r="E326" s="4">
        <f t="shared" si="20"/>
        <v>950</v>
      </c>
      <c r="F326">
        <v>0.2</v>
      </c>
      <c r="G326" s="3">
        <f t="shared" si="21"/>
        <v>0.2</v>
      </c>
      <c r="H326" s="2">
        <v>44936</v>
      </c>
      <c r="I326">
        <v>2022</v>
      </c>
      <c r="J326" t="s">
        <v>26</v>
      </c>
      <c r="K326" t="s">
        <v>23</v>
      </c>
      <c r="L326">
        <v>549</v>
      </c>
      <c r="M326" s="5">
        <f t="shared" si="22"/>
        <v>549</v>
      </c>
      <c r="N326" t="str">
        <f t="shared" si="23"/>
        <v>Under Crisis</v>
      </c>
    </row>
    <row r="327" spans="1:14" x14ac:dyDescent="0.25">
      <c r="A327" t="s">
        <v>771</v>
      </c>
      <c r="B327" t="s">
        <v>20</v>
      </c>
      <c r="C327" t="s">
        <v>113</v>
      </c>
      <c r="D327">
        <v>450</v>
      </c>
      <c r="E327" s="4">
        <f t="shared" si="20"/>
        <v>450</v>
      </c>
      <c r="F327">
        <v>7.0000000000000007E-2</v>
      </c>
      <c r="G327" s="3">
        <f t="shared" si="21"/>
        <v>7.0000000000000007E-2</v>
      </c>
      <c r="H327" s="2">
        <v>44936</v>
      </c>
      <c r="I327">
        <v>2022</v>
      </c>
      <c r="J327" t="s">
        <v>26</v>
      </c>
      <c r="K327" t="s">
        <v>23</v>
      </c>
      <c r="M327" s="5" t="str">
        <f t="shared" si="22"/>
        <v>0</v>
      </c>
      <c r="N327" t="str">
        <f t="shared" si="23"/>
        <v>Under Crisis</v>
      </c>
    </row>
    <row r="328" spans="1:14" x14ac:dyDescent="0.25">
      <c r="A328" t="s">
        <v>226</v>
      </c>
      <c r="B328" t="s">
        <v>20</v>
      </c>
      <c r="C328" t="s">
        <v>21</v>
      </c>
      <c r="D328">
        <v>340</v>
      </c>
      <c r="E328" s="4">
        <f t="shared" si="20"/>
        <v>340</v>
      </c>
      <c r="F328">
        <v>0.28000000000000003</v>
      </c>
      <c r="G328" s="3">
        <f t="shared" si="21"/>
        <v>0.28000000000000003</v>
      </c>
      <c r="H328" s="2">
        <v>44936</v>
      </c>
      <c r="I328">
        <v>2022</v>
      </c>
      <c r="J328" t="s">
        <v>26</v>
      </c>
      <c r="K328" t="s">
        <v>23</v>
      </c>
      <c r="L328">
        <v>665</v>
      </c>
      <c r="M328" s="5">
        <f t="shared" si="22"/>
        <v>665</v>
      </c>
      <c r="N328" t="str">
        <f t="shared" si="23"/>
        <v>Under Crisis</v>
      </c>
    </row>
    <row r="329" spans="1:14" x14ac:dyDescent="0.25">
      <c r="A329" t="s">
        <v>772</v>
      </c>
      <c r="B329" t="s">
        <v>16</v>
      </c>
      <c r="C329" t="s">
        <v>21</v>
      </c>
      <c r="D329">
        <v>120</v>
      </c>
      <c r="E329" s="4">
        <f t="shared" si="20"/>
        <v>120</v>
      </c>
      <c r="G329" s="3" t="str">
        <f t="shared" si="21"/>
        <v>0</v>
      </c>
      <c r="H329" s="2">
        <v>44936</v>
      </c>
      <c r="I329">
        <v>2022</v>
      </c>
      <c r="J329" t="s">
        <v>22</v>
      </c>
      <c r="K329" t="s">
        <v>18</v>
      </c>
      <c r="L329">
        <v>95</v>
      </c>
      <c r="M329" s="5">
        <f t="shared" si="22"/>
        <v>95</v>
      </c>
      <c r="N329" t="str">
        <f t="shared" si="23"/>
        <v>Under Crisis</v>
      </c>
    </row>
    <row r="330" spans="1:14" x14ac:dyDescent="0.25">
      <c r="A330" t="s">
        <v>227</v>
      </c>
      <c r="B330" t="s">
        <v>45</v>
      </c>
      <c r="C330" t="s">
        <v>108</v>
      </c>
      <c r="D330">
        <v>100</v>
      </c>
      <c r="E330" s="4">
        <f t="shared" si="20"/>
        <v>100</v>
      </c>
      <c r="F330">
        <v>0.11</v>
      </c>
      <c r="G330" s="3">
        <f t="shared" si="21"/>
        <v>0.11</v>
      </c>
      <c r="H330" s="2">
        <v>44936</v>
      </c>
      <c r="I330">
        <v>2022</v>
      </c>
      <c r="J330" t="s">
        <v>42</v>
      </c>
      <c r="K330" t="s">
        <v>23</v>
      </c>
      <c r="L330">
        <v>726</v>
      </c>
      <c r="M330" s="5">
        <f t="shared" si="22"/>
        <v>726</v>
      </c>
      <c r="N330" t="str">
        <f t="shared" si="23"/>
        <v>Under Crisis</v>
      </c>
    </row>
    <row r="331" spans="1:14" x14ac:dyDescent="0.25">
      <c r="A331" t="s">
        <v>228</v>
      </c>
      <c r="B331" t="s">
        <v>20</v>
      </c>
      <c r="C331" t="s">
        <v>76</v>
      </c>
      <c r="D331">
        <v>100</v>
      </c>
      <c r="E331" s="4">
        <f t="shared" si="20"/>
        <v>100</v>
      </c>
      <c r="F331">
        <v>0.1</v>
      </c>
      <c r="G331" s="3">
        <f t="shared" si="21"/>
        <v>0.1</v>
      </c>
      <c r="H331" s="2">
        <v>44936</v>
      </c>
      <c r="I331">
        <v>2022</v>
      </c>
      <c r="J331" t="s">
        <v>26</v>
      </c>
      <c r="K331" t="s">
        <v>23</v>
      </c>
      <c r="L331">
        <v>125</v>
      </c>
      <c r="M331" s="5">
        <f t="shared" si="22"/>
        <v>125</v>
      </c>
      <c r="N331" t="str">
        <f t="shared" si="23"/>
        <v>Under Crisis</v>
      </c>
    </row>
    <row r="332" spans="1:14" x14ac:dyDescent="0.25">
      <c r="A332" t="s">
        <v>229</v>
      </c>
      <c r="B332" t="s">
        <v>201</v>
      </c>
      <c r="C332" t="s">
        <v>97</v>
      </c>
      <c r="D332">
        <v>76</v>
      </c>
      <c r="E332" s="4">
        <f t="shared" si="20"/>
        <v>76</v>
      </c>
      <c r="F332">
        <v>0.19</v>
      </c>
      <c r="G332" s="3">
        <f t="shared" si="21"/>
        <v>0.19</v>
      </c>
      <c r="H332" s="2">
        <v>44936</v>
      </c>
      <c r="I332">
        <v>2022</v>
      </c>
      <c r="J332" t="s">
        <v>26</v>
      </c>
      <c r="K332" t="s">
        <v>149</v>
      </c>
      <c r="L332">
        <v>22</v>
      </c>
      <c r="M332" s="5">
        <f t="shared" si="22"/>
        <v>22</v>
      </c>
      <c r="N332" t="str">
        <f t="shared" si="23"/>
        <v>Safe</v>
      </c>
    </row>
    <row r="333" spans="1:14" x14ac:dyDescent="0.25">
      <c r="A333" t="s">
        <v>773</v>
      </c>
      <c r="B333" t="s">
        <v>104</v>
      </c>
      <c r="C333" t="s">
        <v>97</v>
      </c>
      <c r="D333">
        <v>60</v>
      </c>
      <c r="E333" s="4">
        <f t="shared" si="20"/>
        <v>60</v>
      </c>
      <c r="G333" s="3" t="str">
        <f t="shared" si="21"/>
        <v>0</v>
      </c>
      <c r="H333" s="2">
        <v>44936</v>
      </c>
      <c r="I333">
        <v>2022</v>
      </c>
      <c r="J333" t="s">
        <v>84</v>
      </c>
      <c r="K333" t="s">
        <v>14</v>
      </c>
      <c r="L333">
        <v>190</v>
      </c>
      <c r="M333" s="5">
        <f t="shared" si="22"/>
        <v>190</v>
      </c>
      <c r="N333" t="str">
        <f t="shared" si="23"/>
        <v>Safe</v>
      </c>
    </row>
    <row r="334" spans="1:14" x14ac:dyDescent="0.25">
      <c r="A334" t="s">
        <v>230</v>
      </c>
      <c r="B334" t="s">
        <v>231</v>
      </c>
      <c r="C334" t="s">
        <v>53</v>
      </c>
      <c r="D334">
        <v>60</v>
      </c>
      <c r="E334" s="4">
        <f t="shared" si="20"/>
        <v>60</v>
      </c>
      <c r="F334">
        <v>0.75</v>
      </c>
      <c r="G334" s="3">
        <f t="shared" si="21"/>
        <v>0.75</v>
      </c>
      <c r="H334" s="2">
        <v>44936</v>
      </c>
      <c r="I334">
        <v>2022</v>
      </c>
      <c r="J334" t="s">
        <v>13</v>
      </c>
      <c r="K334" t="s">
        <v>23</v>
      </c>
      <c r="L334">
        <v>36</v>
      </c>
      <c r="M334" s="5">
        <f t="shared" si="22"/>
        <v>36</v>
      </c>
      <c r="N334" t="str">
        <f t="shared" si="23"/>
        <v>Safe</v>
      </c>
    </row>
    <row r="335" spans="1:14" x14ac:dyDescent="0.25">
      <c r="A335" t="s">
        <v>232</v>
      </c>
      <c r="B335" t="s">
        <v>151</v>
      </c>
      <c r="C335" t="s">
        <v>101</v>
      </c>
      <c r="D335">
        <v>55</v>
      </c>
      <c r="E335" s="4">
        <f t="shared" si="20"/>
        <v>55</v>
      </c>
      <c r="F335">
        <v>0.05</v>
      </c>
      <c r="G335" s="3">
        <f t="shared" si="21"/>
        <v>0.05</v>
      </c>
      <c r="H335" s="2">
        <v>44936</v>
      </c>
      <c r="I335">
        <v>2022</v>
      </c>
      <c r="J335" t="s">
        <v>22</v>
      </c>
      <c r="K335" t="s">
        <v>149</v>
      </c>
      <c r="L335">
        <v>178</v>
      </c>
      <c r="M335" s="5">
        <f t="shared" si="22"/>
        <v>178</v>
      </c>
      <c r="N335" t="str">
        <f t="shared" si="23"/>
        <v>Safe</v>
      </c>
    </row>
    <row r="336" spans="1:14" x14ac:dyDescent="0.25">
      <c r="A336" t="s">
        <v>774</v>
      </c>
      <c r="B336" t="s">
        <v>11</v>
      </c>
      <c r="C336" t="s">
        <v>83</v>
      </c>
      <c r="D336">
        <v>40</v>
      </c>
      <c r="E336" s="4">
        <f t="shared" si="20"/>
        <v>40</v>
      </c>
      <c r="F336">
        <v>0.2</v>
      </c>
      <c r="G336" s="3">
        <f t="shared" si="21"/>
        <v>0.2</v>
      </c>
      <c r="H336" s="2">
        <v>44936</v>
      </c>
      <c r="I336">
        <v>2022</v>
      </c>
      <c r="K336" t="s">
        <v>14</v>
      </c>
      <c r="M336" s="5" t="str">
        <f t="shared" si="22"/>
        <v>0</v>
      </c>
      <c r="N336" t="str">
        <f t="shared" si="23"/>
        <v>Safe</v>
      </c>
    </row>
    <row r="337" spans="1:14" x14ac:dyDescent="0.25">
      <c r="A337" t="s">
        <v>233</v>
      </c>
      <c r="B337" t="s">
        <v>34</v>
      </c>
      <c r="C337" t="s">
        <v>105</v>
      </c>
      <c r="D337">
        <v>40</v>
      </c>
      <c r="E337" s="4">
        <f t="shared" si="20"/>
        <v>40</v>
      </c>
      <c r="F337">
        <v>0.2</v>
      </c>
      <c r="G337" s="3">
        <f t="shared" si="21"/>
        <v>0.2</v>
      </c>
      <c r="H337" s="2">
        <v>44936</v>
      </c>
      <c r="I337">
        <v>2022</v>
      </c>
      <c r="J337" t="s">
        <v>13</v>
      </c>
      <c r="K337" t="s">
        <v>36</v>
      </c>
      <c r="L337">
        <v>111</v>
      </c>
      <c r="M337" s="5">
        <f t="shared" si="22"/>
        <v>111</v>
      </c>
      <c r="N337" t="str">
        <f t="shared" si="23"/>
        <v>Safe</v>
      </c>
    </row>
    <row r="338" spans="1:14" x14ac:dyDescent="0.25">
      <c r="A338" t="s">
        <v>775</v>
      </c>
      <c r="B338" t="s">
        <v>38</v>
      </c>
      <c r="C338" t="s">
        <v>30</v>
      </c>
      <c r="E338" s="4" t="str">
        <f t="shared" si="20"/>
        <v>0</v>
      </c>
      <c r="G338" s="3" t="str">
        <f t="shared" si="21"/>
        <v>0</v>
      </c>
      <c r="H338" s="2">
        <v>44936</v>
      </c>
      <c r="I338">
        <v>2022</v>
      </c>
      <c r="J338" t="s">
        <v>22</v>
      </c>
      <c r="K338" t="s">
        <v>23</v>
      </c>
      <c r="L338">
        <v>120</v>
      </c>
      <c r="M338" s="5">
        <f t="shared" si="22"/>
        <v>120</v>
      </c>
      <c r="N338" t="str">
        <f t="shared" si="23"/>
        <v>Under Crisis</v>
      </c>
    </row>
    <row r="339" spans="1:14" x14ac:dyDescent="0.25">
      <c r="A339" t="s">
        <v>776</v>
      </c>
      <c r="B339" t="s">
        <v>64</v>
      </c>
      <c r="C339" t="s">
        <v>83</v>
      </c>
      <c r="E339" s="4" t="str">
        <f t="shared" si="20"/>
        <v>0</v>
      </c>
      <c r="F339">
        <v>0.12</v>
      </c>
      <c r="G339" s="3">
        <f t="shared" si="21"/>
        <v>0.12</v>
      </c>
      <c r="H339" s="2">
        <v>44936</v>
      </c>
      <c r="I339">
        <v>2022</v>
      </c>
      <c r="J339" t="s">
        <v>42</v>
      </c>
      <c r="K339" t="s">
        <v>23</v>
      </c>
      <c r="L339">
        <v>223</v>
      </c>
      <c r="M339" s="5">
        <f t="shared" si="22"/>
        <v>223</v>
      </c>
      <c r="N339" t="str">
        <f t="shared" si="23"/>
        <v>Under Crisis</v>
      </c>
    </row>
    <row r="340" spans="1:14" x14ac:dyDescent="0.25">
      <c r="A340" t="s">
        <v>777</v>
      </c>
      <c r="B340" t="s">
        <v>117</v>
      </c>
      <c r="C340" t="s">
        <v>30</v>
      </c>
      <c r="E340" s="4" t="str">
        <f t="shared" si="20"/>
        <v>0</v>
      </c>
      <c r="G340" s="3" t="str">
        <f t="shared" si="21"/>
        <v>0</v>
      </c>
      <c r="H340" s="2">
        <v>44936</v>
      </c>
      <c r="I340">
        <v>2022</v>
      </c>
      <c r="J340" t="s">
        <v>73</v>
      </c>
      <c r="K340" t="s">
        <v>23</v>
      </c>
      <c r="L340">
        <v>383</v>
      </c>
      <c r="M340" s="5">
        <f t="shared" si="22"/>
        <v>383</v>
      </c>
      <c r="N340" t="str">
        <f t="shared" si="23"/>
        <v>Under Crisis</v>
      </c>
    </row>
    <row r="341" spans="1:14" x14ac:dyDescent="0.25">
      <c r="A341" t="s">
        <v>778</v>
      </c>
      <c r="B341" t="s">
        <v>326</v>
      </c>
      <c r="C341" t="s">
        <v>46</v>
      </c>
      <c r="E341" s="4" t="str">
        <f t="shared" si="20"/>
        <v>0</v>
      </c>
      <c r="F341">
        <v>0.15</v>
      </c>
      <c r="G341" s="3">
        <f t="shared" si="21"/>
        <v>0.15</v>
      </c>
      <c r="H341" s="2">
        <v>44936</v>
      </c>
      <c r="I341">
        <v>2022</v>
      </c>
      <c r="J341" t="s">
        <v>28</v>
      </c>
      <c r="K341" t="s">
        <v>23</v>
      </c>
      <c r="L341">
        <v>20</v>
      </c>
      <c r="M341" s="5">
        <f t="shared" si="22"/>
        <v>20</v>
      </c>
      <c r="N341" t="str">
        <f t="shared" si="23"/>
        <v>Under Crisis</v>
      </c>
    </row>
    <row r="342" spans="1:14" x14ac:dyDescent="0.25">
      <c r="A342" t="s">
        <v>779</v>
      </c>
      <c r="B342" t="s">
        <v>32</v>
      </c>
      <c r="C342" t="s">
        <v>12</v>
      </c>
      <c r="E342" s="4" t="str">
        <f t="shared" si="20"/>
        <v>0</v>
      </c>
      <c r="F342">
        <v>0.21</v>
      </c>
      <c r="G342" s="3">
        <f t="shared" si="21"/>
        <v>0.21</v>
      </c>
      <c r="H342" s="2">
        <v>44936</v>
      </c>
      <c r="I342">
        <v>2022</v>
      </c>
      <c r="J342" t="s">
        <v>148</v>
      </c>
      <c r="K342" t="s">
        <v>23</v>
      </c>
      <c r="L342">
        <v>10</v>
      </c>
      <c r="M342" s="5">
        <f t="shared" si="22"/>
        <v>10</v>
      </c>
      <c r="N342" t="str">
        <f t="shared" si="23"/>
        <v>Under Crisis</v>
      </c>
    </row>
    <row r="343" spans="1:14" x14ac:dyDescent="0.25">
      <c r="A343" t="s">
        <v>780</v>
      </c>
      <c r="B343" t="s">
        <v>52</v>
      </c>
      <c r="C343" t="s">
        <v>391</v>
      </c>
      <c r="E343" s="4" t="str">
        <f t="shared" si="20"/>
        <v>0</v>
      </c>
      <c r="F343">
        <v>0.04</v>
      </c>
      <c r="G343" s="3">
        <f t="shared" si="21"/>
        <v>0.04</v>
      </c>
      <c r="H343" s="2">
        <v>44936</v>
      </c>
      <c r="I343">
        <v>2022</v>
      </c>
      <c r="J343" t="s">
        <v>102</v>
      </c>
      <c r="K343" t="s">
        <v>23</v>
      </c>
      <c r="L343">
        <v>404</v>
      </c>
      <c r="M343" s="5">
        <f t="shared" si="22"/>
        <v>404</v>
      </c>
      <c r="N343" t="str">
        <f t="shared" si="23"/>
        <v>Under Crisis</v>
      </c>
    </row>
    <row r="344" spans="1:14" x14ac:dyDescent="0.25">
      <c r="A344" t="s">
        <v>234</v>
      </c>
      <c r="B344" t="s">
        <v>235</v>
      </c>
      <c r="C344" t="s">
        <v>68</v>
      </c>
      <c r="D344">
        <v>315</v>
      </c>
      <c r="E344" s="4">
        <f t="shared" si="20"/>
        <v>315</v>
      </c>
      <c r="F344">
        <v>0.56999999999999995</v>
      </c>
      <c r="G344" s="3">
        <f t="shared" si="21"/>
        <v>0.56999999999999995</v>
      </c>
      <c r="H344" s="2">
        <v>44935</v>
      </c>
      <c r="I344">
        <v>2022</v>
      </c>
      <c r="J344" t="s">
        <v>26</v>
      </c>
      <c r="K344" t="s">
        <v>23</v>
      </c>
      <c r="L344">
        <v>1200</v>
      </c>
      <c r="M344" s="5">
        <f t="shared" si="22"/>
        <v>1200</v>
      </c>
      <c r="N344" t="str">
        <f t="shared" si="23"/>
        <v>Under Crisis</v>
      </c>
    </row>
    <row r="345" spans="1:14" x14ac:dyDescent="0.25">
      <c r="A345" t="s">
        <v>781</v>
      </c>
      <c r="B345" t="s">
        <v>61</v>
      </c>
      <c r="C345" t="s">
        <v>68</v>
      </c>
      <c r="E345" s="4" t="str">
        <f t="shared" si="20"/>
        <v>0</v>
      </c>
      <c r="G345" s="3" t="str">
        <f t="shared" si="21"/>
        <v>0</v>
      </c>
      <c r="H345" s="2">
        <v>44935</v>
      </c>
      <c r="I345">
        <v>2022</v>
      </c>
      <c r="J345" t="s">
        <v>26</v>
      </c>
      <c r="K345" t="s">
        <v>23</v>
      </c>
      <c r="L345">
        <v>560</v>
      </c>
      <c r="M345" s="5">
        <f t="shared" si="22"/>
        <v>560</v>
      </c>
      <c r="N345" t="str">
        <f t="shared" si="23"/>
        <v>Under Crisis</v>
      </c>
    </row>
    <row r="346" spans="1:14" x14ac:dyDescent="0.25">
      <c r="A346" t="s">
        <v>782</v>
      </c>
      <c r="B346" t="s">
        <v>52</v>
      </c>
      <c r="C346" t="s">
        <v>68</v>
      </c>
      <c r="E346" s="4" t="str">
        <f t="shared" si="20"/>
        <v>0</v>
      </c>
      <c r="F346">
        <v>0.2</v>
      </c>
      <c r="G346" s="3">
        <f t="shared" si="21"/>
        <v>0.2</v>
      </c>
      <c r="H346" s="2">
        <v>44935</v>
      </c>
      <c r="I346">
        <v>2022</v>
      </c>
      <c r="J346" t="s">
        <v>26</v>
      </c>
      <c r="K346" t="s">
        <v>23</v>
      </c>
      <c r="L346">
        <v>656</v>
      </c>
      <c r="M346" s="5">
        <f t="shared" si="22"/>
        <v>656</v>
      </c>
      <c r="N346" t="str">
        <f t="shared" si="23"/>
        <v>Under Crisis</v>
      </c>
    </row>
    <row r="347" spans="1:14" x14ac:dyDescent="0.25">
      <c r="A347" t="s">
        <v>783</v>
      </c>
      <c r="B347" t="s">
        <v>20</v>
      </c>
      <c r="C347" t="s">
        <v>113</v>
      </c>
      <c r="E347" s="4" t="str">
        <f t="shared" si="20"/>
        <v>0</v>
      </c>
      <c r="F347">
        <v>0.2</v>
      </c>
      <c r="G347" s="3">
        <f t="shared" si="21"/>
        <v>0.2</v>
      </c>
      <c r="H347" s="2">
        <v>44935</v>
      </c>
      <c r="I347">
        <v>2022</v>
      </c>
      <c r="J347" t="s">
        <v>84</v>
      </c>
      <c r="K347" t="s">
        <v>23</v>
      </c>
      <c r="L347">
        <v>602</v>
      </c>
      <c r="M347" s="5">
        <f t="shared" si="22"/>
        <v>602</v>
      </c>
      <c r="N347" t="str">
        <f t="shared" si="23"/>
        <v>Under Crisis</v>
      </c>
    </row>
    <row r="348" spans="1:14" x14ac:dyDescent="0.25">
      <c r="A348" t="s">
        <v>236</v>
      </c>
      <c r="B348" t="s">
        <v>64</v>
      </c>
      <c r="C348" t="s">
        <v>105</v>
      </c>
      <c r="D348">
        <v>50</v>
      </c>
      <c r="E348" s="4">
        <f t="shared" si="20"/>
        <v>50</v>
      </c>
      <c r="F348">
        <v>0.1</v>
      </c>
      <c r="G348" s="3">
        <f t="shared" si="21"/>
        <v>0.1</v>
      </c>
      <c r="H348" s="2">
        <v>44934</v>
      </c>
      <c r="I348">
        <v>2022</v>
      </c>
      <c r="J348" t="s">
        <v>237</v>
      </c>
      <c r="K348" t="s">
        <v>65</v>
      </c>
      <c r="L348">
        <v>160</v>
      </c>
      <c r="M348" s="5">
        <f t="shared" si="22"/>
        <v>160</v>
      </c>
      <c r="N348" t="str">
        <f t="shared" si="23"/>
        <v>Safe</v>
      </c>
    </row>
    <row r="349" spans="1:14" x14ac:dyDescent="0.25">
      <c r="A349" t="s">
        <v>238</v>
      </c>
      <c r="B349" t="s">
        <v>20</v>
      </c>
      <c r="C349" t="s">
        <v>12</v>
      </c>
      <c r="D349">
        <v>43</v>
      </c>
      <c r="E349" s="4">
        <f t="shared" si="20"/>
        <v>43</v>
      </c>
      <c r="F349">
        <v>0.03</v>
      </c>
      <c r="G349" s="3">
        <f t="shared" si="21"/>
        <v>0.03</v>
      </c>
      <c r="H349" s="2">
        <v>44934</v>
      </c>
      <c r="I349">
        <v>2022</v>
      </c>
      <c r="J349" t="s">
        <v>26</v>
      </c>
      <c r="K349" t="s">
        <v>23</v>
      </c>
      <c r="L349">
        <v>307</v>
      </c>
      <c r="M349" s="5">
        <f t="shared" si="22"/>
        <v>307</v>
      </c>
      <c r="N349" t="str">
        <f t="shared" si="23"/>
        <v>Safe</v>
      </c>
    </row>
    <row r="350" spans="1:14" x14ac:dyDescent="0.25">
      <c r="A350" t="s">
        <v>239</v>
      </c>
      <c r="B350" t="s">
        <v>240</v>
      </c>
      <c r="C350" t="s">
        <v>108</v>
      </c>
      <c r="D350">
        <v>275</v>
      </c>
      <c r="E350" s="4">
        <f t="shared" si="20"/>
        <v>275</v>
      </c>
      <c r="F350">
        <v>0.2</v>
      </c>
      <c r="G350" s="3">
        <f t="shared" si="21"/>
        <v>0.2</v>
      </c>
      <c r="H350" s="2">
        <v>44932</v>
      </c>
      <c r="I350">
        <v>2022</v>
      </c>
      <c r="J350" t="s">
        <v>73</v>
      </c>
      <c r="K350" t="s">
        <v>241</v>
      </c>
      <c r="L350">
        <v>2</v>
      </c>
      <c r="M350" s="5">
        <f t="shared" si="22"/>
        <v>2</v>
      </c>
      <c r="N350" t="str">
        <f t="shared" si="23"/>
        <v>Under Crisis</v>
      </c>
    </row>
    <row r="351" spans="1:14" x14ac:dyDescent="0.25">
      <c r="A351" t="s">
        <v>784</v>
      </c>
      <c r="B351" t="s">
        <v>20</v>
      </c>
      <c r="C351" t="s">
        <v>68</v>
      </c>
      <c r="D351">
        <v>200</v>
      </c>
      <c r="E351" s="4">
        <f t="shared" si="20"/>
        <v>200</v>
      </c>
      <c r="G351" s="3" t="str">
        <f t="shared" si="21"/>
        <v>0</v>
      </c>
      <c r="H351" s="2">
        <v>44932</v>
      </c>
      <c r="I351">
        <v>2022</v>
      </c>
      <c r="J351" t="s">
        <v>42</v>
      </c>
      <c r="K351" t="s">
        <v>23</v>
      </c>
      <c r="L351">
        <v>522</v>
      </c>
      <c r="M351" s="5">
        <f t="shared" si="22"/>
        <v>522</v>
      </c>
      <c r="N351" t="str">
        <f t="shared" si="23"/>
        <v>Under Crisis</v>
      </c>
    </row>
    <row r="352" spans="1:14" x14ac:dyDescent="0.25">
      <c r="A352" t="s">
        <v>242</v>
      </c>
      <c r="B352" t="s">
        <v>11</v>
      </c>
      <c r="C352" t="s">
        <v>56</v>
      </c>
      <c r="D352">
        <v>40</v>
      </c>
      <c r="E352" s="4">
        <f t="shared" si="20"/>
        <v>40</v>
      </c>
      <c r="F352">
        <v>0.05</v>
      </c>
      <c r="G352" s="3">
        <f t="shared" si="21"/>
        <v>0.05</v>
      </c>
      <c r="H352" s="2">
        <v>44932</v>
      </c>
      <c r="I352">
        <v>2022</v>
      </c>
      <c r="J352" t="s">
        <v>42</v>
      </c>
      <c r="K352" t="s">
        <v>14</v>
      </c>
      <c r="L352">
        <v>214</v>
      </c>
      <c r="M352" s="5">
        <f t="shared" si="22"/>
        <v>214</v>
      </c>
      <c r="N352" t="str">
        <f t="shared" si="23"/>
        <v>Safe</v>
      </c>
    </row>
    <row r="353" spans="1:14" x14ac:dyDescent="0.25">
      <c r="A353" t="s">
        <v>785</v>
      </c>
      <c r="B353" t="s">
        <v>67</v>
      </c>
      <c r="C353" t="s">
        <v>76</v>
      </c>
      <c r="E353" s="4" t="str">
        <f t="shared" si="20"/>
        <v>0</v>
      </c>
      <c r="G353" s="3" t="str">
        <f t="shared" si="21"/>
        <v>0</v>
      </c>
      <c r="H353" s="2">
        <v>44932</v>
      </c>
      <c r="I353">
        <v>2022</v>
      </c>
      <c r="J353" t="s">
        <v>22</v>
      </c>
      <c r="K353" t="s">
        <v>23</v>
      </c>
      <c r="L353">
        <v>88</v>
      </c>
      <c r="M353" s="5">
        <f t="shared" si="22"/>
        <v>88</v>
      </c>
      <c r="N353" t="str">
        <f t="shared" si="23"/>
        <v>Under Crisis</v>
      </c>
    </row>
    <row r="354" spans="1:14" x14ac:dyDescent="0.25">
      <c r="A354" t="s">
        <v>786</v>
      </c>
      <c r="B354" t="s">
        <v>38</v>
      </c>
      <c r="C354" t="s">
        <v>83</v>
      </c>
      <c r="E354" s="4" t="str">
        <f t="shared" si="20"/>
        <v>0</v>
      </c>
      <c r="G354" s="3" t="str">
        <f t="shared" si="21"/>
        <v>0</v>
      </c>
      <c r="H354" s="2">
        <v>44932</v>
      </c>
      <c r="I354">
        <v>2022</v>
      </c>
      <c r="J354" t="s">
        <v>98</v>
      </c>
      <c r="K354" t="s">
        <v>23</v>
      </c>
      <c r="L354">
        <v>30</v>
      </c>
      <c r="M354" s="5">
        <f t="shared" si="22"/>
        <v>30</v>
      </c>
      <c r="N354" t="str">
        <f t="shared" si="23"/>
        <v>Under Crisis</v>
      </c>
    </row>
    <row r="355" spans="1:14" x14ac:dyDescent="0.25">
      <c r="A355" t="s">
        <v>787</v>
      </c>
      <c r="B355" t="s">
        <v>20</v>
      </c>
      <c r="C355" t="s">
        <v>260</v>
      </c>
      <c r="E355" s="4" t="str">
        <f t="shared" si="20"/>
        <v>0</v>
      </c>
      <c r="G355" s="3" t="str">
        <f t="shared" si="21"/>
        <v>0</v>
      </c>
      <c r="H355" s="2">
        <v>44932</v>
      </c>
      <c r="I355">
        <v>2022</v>
      </c>
      <c r="J355" t="s">
        <v>73</v>
      </c>
      <c r="K355" t="s">
        <v>23</v>
      </c>
      <c r="M355" s="5" t="str">
        <f t="shared" si="22"/>
        <v>0</v>
      </c>
      <c r="N355" t="str">
        <f t="shared" si="23"/>
        <v>Under Crisis</v>
      </c>
    </row>
    <row r="356" spans="1:14" x14ac:dyDescent="0.25">
      <c r="A356" t="s">
        <v>788</v>
      </c>
      <c r="B356" t="s">
        <v>789</v>
      </c>
      <c r="C356" t="s">
        <v>30</v>
      </c>
      <c r="E356" s="4" t="str">
        <f t="shared" si="20"/>
        <v>0</v>
      </c>
      <c r="F356">
        <v>1</v>
      </c>
      <c r="G356" s="3">
        <f t="shared" si="21"/>
        <v>1</v>
      </c>
      <c r="H356" s="2">
        <v>44932</v>
      </c>
      <c r="I356">
        <v>2022</v>
      </c>
      <c r="J356" t="s">
        <v>17</v>
      </c>
      <c r="K356" t="s">
        <v>23</v>
      </c>
      <c r="L356">
        <v>40</v>
      </c>
      <c r="M356" s="5">
        <f t="shared" si="22"/>
        <v>40</v>
      </c>
      <c r="N356" t="str">
        <f t="shared" si="23"/>
        <v>Under Crisis</v>
      </c>
    </row>
    <row r="357" spans="1:14" x14ac:dyDescent="0.25">
      <c r="A357" t="s">
        <v>790</v>
      </c>
      <c r="B357" t="s">
        <v>20</v>
      </c>
      <c r="C357" t="s">
        <v>251</v>
      </c>
      <c r="E357" s="4" t="str">
        <f t="shared" si="20"/>
        <v>0</v>
      </c>
      <c r="F357">
        <v>0.75</v>
      </c>
      <c r="G357" s="3">
        <f t="shared" si="21"/>
        <v>0.75</v>
      </c>
      <c r="H357" s="2">
        <v>44932</v>
      </c>
      <c r="I357">
        <v>2022</v>
      </c>
      <c r="J357" t="s">
        <v>13</v>
      </c>
      <c r="K357" t="s">
        <v>23</v>
      </c>
      <c r="L357">
        <v>204</v>
      </c>
      <c r="M357" s="5">
        <f t="shared" si="22"/>
        <v>204</v>
      </c>
      <c r="N357" t="str">
        <f t="shared" si="23"/>
        <v>Under Crisis</v>
      </c>
    </row>
    <row r="358" spans="1:14" x14ac:dyDescent="0.25">
      <c r="A358" t="s">
        <v>791</v>
      </c>
      <c r="B358" t="s">
        <v>198</v>
      </c>
      <c r="C358" t="s">
        <v>108</v>
      </c>
      <c r="E358" s="4" t="str">
        <f t="shared" si="20"/>
        <v>0</v>
      </c>
      <c r="F358">
        <v>0.3</v>
      </c>
      <c r="G358" s="3">
        <f t="shared" si="21"/>
        <v>0.3</v>
      </c>
      <c r="H358" s="2">
        <v>44932</v>
      </c>
      <c r="I358">
        <v>2022</v>
      </c>
      <c r="J358" t="s">
        <v>148</v>
      </c>
      <c r="K358" t="s">
        <v>23</v>
      </c>
      <c r="L358">
        <v>9</v>
      </c>
      <c r="M358" s="5">
        <f t="shared" si="22"/>
        <v>9</v>
      </c>
      <c r="N358" t="str">
        <f t="shared" si="23"/>
        <v>Under Crisis</v>
      </c>
    </row>
    <row r="359" spans="1:14" x14ac:dyDescent="0.25">
      <c r="A359" t="s">
        <v>792</v>
      </c>
      <c r="B359" t="s">
        <v>235</v>
      </c>
      <c r="C359" t="s">
        <v>68</v>
      </c>
      <c r="D359">
        <v>388</v>
      </c>
      <c r="E359" s="4">
        <f t="shared" si="20"/>
        <v>388</v>
      </c>
      <c r="G359" s="3" t="str">
        <f t="shared" si="21"/>
        <v>0</v>
      </c>
      <c r="H359" s="2">
        <v>44931</v>
      </c>
      <c r="I359">
        <v>2022</v>
      </c>
      <c r="J359" t="s">
        <v>26</v>
      </c>
      <c r="K359" t="s">
        <v>23</v>
      </c>
      <c r="L359">
        <v>999</v>
      </c>
      <c r="M359" s="5">
        <f t="shared" si="22"/>
        <v>999</v>
      </c>
      <c r="N359" t="str">
        <f t="shared" si="23"/>
        <v>Under Crisis</v>
      </c>
    </row>
    <row r="360" spans="1:14" x14ac:dyDescent="0.25">
      <c r="A360" t="s">
        <v>243</v>
      </c>
      <c r="B360" t="s">
        <v>20</v>
      </c>
      <c r="C360" t="s">
        <v>12</v>
      </c>
      <c r="D360">
        <v>200</v>
      </c>
      <c r="E360" s="4">
        <f t="shared" si="20"/>
        <v>200</v>
      </c>
      <c r="F360">
        <v>0.5</v>
      </c>
      <c r="G360" s="3">
        <f t="shared" si="21"/>
        <v>0.5</v>
      </c>
      <c r="H360" s="2">
        <v>44931</v>
      </c>
      <c r="I360">
        <v>2022</v>
      </c>
      <c r="J360" t="s">
        <v>26</v>
      </c>
      <c r="K360" t="s">
        <v>23</v>
      </c>
      <c r="L360">
        <v>326</v>
      </c>
      <c r="M360" s="5">
        <f t="shared" si="22"/>
        <v>326</v>
      </c>
      <c r="N360" t="str">
        <f t="shared" si="23"/>
        <v>Under Crisis</v>
      </c>
    </row>
    <row r="361" spans="1:14" x14ac:dyDescent="0.25">
      <c r="A361" t="s">
        <v>244</v>
      </c>
      <c r="B361" t="s">
        <v>245</v>
      </c>
      <c r="C361" t="s">
        <v>21</v>
      </c>
      <c r="D361">
        <v>104</v>
      </c>
      <c r="E361" s="4">
        <f t="shared" si="20"/>
        <v>104</v>
      </c>
      <c r="F361">
        <v>0.19</v>
      </c>
      <c r="G361" s="3">
        <f t="shared" si="21"/>
        <v>0.19</v>
      </c>
      <c r="H361" s="2">
        <v>44931</v>
      </c>
      <c r="I361">
        <v>2022</v>
      </c>
      <c r="J361" t="s">
        <v>84</v>
      </c>
      <c r="K361" t="s">
        <v>23</v>
      </c>
      <c r="L361">
        <v>646</v>
      </c>
      <c r="M361" s="5">
        <f t="shared" si="22"/>
        <v>646</v>
      </c>
      <c r="N361" t="str">
        <f t="shared" si="23"/>
        <v>Under Crisis</v>
      </c>
    </row>
    <row r="362" spans="1:14" x14ac:dyDescent="0.25">
      <c r="A362" t="s">
        <v>793</v>
      </c>
      <c r="B362" t="s">
        <v>45</v>
      </c>
      <c r="C362" t="s">
        <v>108</v>
      </c>
      <c r="D362">
        <v>60</v>
      </c>
      <c r="E362" s="4">
        <f t="shared" si="20"/>
        <v>60</v>
      </c>
      <c r="F362">
        <v>0.3</v>
      </c>
      <c r="G362" s="3">
        <f t="shared" si="21"/>
        <v>0.3</v>
      </c>
      <c r="H362" s="2">
        <v>44931</v>
      </c>
      <c r="I362">
        <v>2022</v>
      </c>
      <c r="J362" t="s">
        <v>148</v>
      </c>
      <c r="K362" t="s">
        <v>23</v>
      </c>
      <c r="M362" s="5" t="str">
        <f t="shared" si="22"/>
        <v>0</v>
      </c>
      <c r="N362" t="str">
        <f t="shared" si="23"/>
        <v>Safe</v>
      </c>
    </row>
    <row r="363" spans="1:14" x14ac:dyDescent="0.25">
      <c r="A363" t="s">
        <v>246</v>
      </c>
      <c r="B363" t="s">
        <v>144</v>
      </c>
      <c r="C363" t="s">
        <v>30</v>
      </c>
      <c r="D363">
        <v>40</v>
      </c>
      <c r="E363" s="4">
        <f t="shared" si="20"/>
        <v>40</v>
      </c>
      <c r="F363">
        <v>0.02</v>
      </c>
      <c r="G363" s="3">
        <f t="shared" si="21"/>
        <v>0.02</v>
      </c>
      <c r="H363" s="2">
        <v>44931</v>
      </c>
      <c r="I363">
        <v>2022</v>
      </c>
      <c r="J363" t="s">
        <v>102</v>
      </c>
      <c r="K363" t="s">
        <v>145</v>
      </c>
      <c r="L363">
        <v>472</v>
      </c>
      <c r="M363" s="5">
        <f t="shared" si="22"/>
        <v>472</v>
      </c>
      <c r="N363" t="str">
        <f t="shared" si="23"/>
        <v>Safe</v>
      </c>
    </row>
    <row r="364" spans="1:14" x14ac:dyDescent="0.25">
      <c r="A364" t="s">
        <v>416</v>
      </c>
      <c r="B364" t="s">
        <v>20</v>
      </c>
      <c r="C364" t="s">
        <v>53</v>
      </c>
      <c r="D364">
        <v>40</v>
      </c>
      <c r="E364" s="4">
        <f t="shared" si="20"/>
        <v>40</v>
      </c>
      <c r="G364" s="3" t="str">
        <f t="shared" si="21"/>
        <v>0</v>
      </c>
      <c r="H364" s="2">
        <v>44931</v>
      </c>
      <c r="I364">
        <v>2022</v>
      </c>
      <c r="J364" t="s">
        <v>26</v>
      </c>
      <c r="K364" t="s">
        <v>23</v>
      </c>
      <c r="L364">
        <v>12900</v>
      </c>
      <c r="M364" s="5">
        <f t="shared" si="22"/>
        <v>12900</v>
      </c>
      <c r="N364" t="str">
        <f t="shared" si="23"/>
        <v>Safe</v>
      </c>
    </row>
    <row r="365" spans="1:14" x14ac:dyDescent="0.25">
      <c r="A365" t="s">
        <v>247</v>
      </c>
      <c r="B365" t="s">
        <v>20</v>
      </c>
      <c r="C365" t="s">
        <v>30</v>
      </c>
      <c r="D365">
        <v>30</v>
      </c>
      <c r="E365" s="4">
        <f t="shared" si="20"/>
        <v>30</v>
      </c>
      <c r="F365">
        <v>0.17</v>
      </c>
      <c r="G365" s="3">
        <f t="shared" si="21"/>
        <v>0.17</v>
      </c>
      <c r="H365" s="2">
        <v>44931</v>
      </c>
      <c r="I365">
        <v>2022</v>
      </c>
      <c r="J365" t="s">
        <v>73</v>
      </c>
      <c r="K365" t="s">
        <v>23</v>
      </c>
      <c r="L365">
        <v>176</v>
      </c>
      <c r="M365" s="5">
        <f t="shared" si="22"/>
        <v>176</v>
      </c>
      <c r="N365" t="str">
        <f t="shared" si="23"/>
        <v>Safe</v>
      </c>
    </row>
    <row r="366" spans="1:14" x14ac:dyDescent="0.25">
      <c r="A366" t="s">
        <v>248</v>
      </c>
      <c r="B366" t="s">
        <v>34</v>
      </c>
      <c r="C366" t="s">
        <v>113</v>
      </c>
      <c r="D366">
        <v>30</v>
      </c>
      <c r="E366" s="4">
        <f t="shared" si="20"/>
        <v>30</v>
      </c>
      <c r="F366">
        <v>0.25</v>
      </c>
      <c r="G366" s="3">
        <f t="shared" si="21"/>
        <v>0.25</v>
      </c>
      <c r="H366" s="2">
        <v>44931</v>
      </c>
      <c r="I366">
        <v>2022</v>
      </c>
      <c r="J366" t="s">
        <v>22</v>
      </c>
      <c r="K366" t="s">
        <v>36</v>
      </c>
      <c r="L366">
        <v>116</v>
      </c>
      <c r="M366" s="5">
        <f t="shared" si="22"/>
        <v>116</v>
      </c>
      <c r="N366" t="str">
        <f t="shared" si="23"/>
        <v>Safe</v>
      </c>
    </row>
    <row r="367" spans="1:14" x14ac:dyDescent="0.25">
      <c r="A367" t="s">
        <v>249</v>
      </c>
      <c r="B367" t="s">
        <v>45</v>
      </c>
      <c r="C367" t="s">
        <v>48</v>
      </c>
      <c r="D367">
        <v>30</v>
      </c>
      <c r="E367" s="4">
        <f t="shared" si="20"/>
        <v>30</v>
      </c>
      <c r="F367">
        <v>0.08</v>
      </c>
      <c r="G367" s="3">
        <f t="shared" si="21"/>
        <v>0.08</v>
      </c>
      <c r="H367" s="2">
        <v>44931</v>
      </c>
      <c r="I367">
        <v>2022</v>
      </c>
      <c r="J367" t="s">
        <v>98</v>
      </c>
      <c r="K367" t="s">
        <v>23</v>
      </c>
      <c r="L367">
        <v>178</v>
      </c>
      <c r="M367" s="5">
        <f t="shared" si="22"/>
        <v>178</v>
      </c>
      <c r="N367" t="str">
        <f t="shared" si="23"/>
        <v>Safe</v>
      </c>
    </row>
    <row r="368" spans="1:14" x14ac:dyDescent="0.25">
      <c r="A368" t="s">
        <v>250</v>
      </c>
      <c r="B368" t="s">
        <v>34</v>
      </c>
      <c r="C368" t="s">
        <v>251</v>
      </c>
      <c r="D368">
        <v>30</v>
      </c>
      <c r="E368" s="4">
        <f t="shared" si="20"/>
        <v>30</v>
      </c>
      <c r="F368">
        <v>0.33</v>
      </c>
      <c r="G368" s="3">
        <f t="shared" si="21"/>
        <v>0.33</v>
      </c>
      <c r="H368" s="2">
        <v>44931</v>
      </c>
      <c r="I368">
        <v>2022</v>
      </c>
      <c r="J368" t="s">
        <v>73</v>
      </c>
      <c r="K368" t="s">
        <v>36</v>
      </c>
      <c r="L368">
        <v>50</v>
      </c>
      <c r="M368" s="5">
        <f t="shared" si="22"/>
        <v>50</v>
      </c>
      <c r="N368" t="str">
        <f t="shared" si="23"/>
        <v>Safe</v>
      </c>
    </row>
    <row r="369" spans="1:14" x14ac:dyDescent="0.25">
      <c r="A369" t="s">
        <v>252</v>
      </c>
      <c r="B369" t="s">
        <v>253</v>
      </c>
      <c r="C369" t="s">
        <v>30</v>
      </c>
      <c r="D369">
        <v>25</v>
      </c>
      <c r="E369" s="4">
        <f t="shared" si="20"/>
        <v>25</v>
      </c>
      <c r="F369">
        <v>0.15</v>
      </c>
      <c r="G369" s="3">
        <f t="shared" si="21"/>
        <v>0.15</v>
      </c>
      <c r="H369" s="2">
        <v>44931</v>
      </c>
      <c r="I369">
        <v>2022</v>
      </c>
      <c r="J369" t="s">
        <v>13</v>
      </c>
      <c r="K369" t="s">
        <v>14</v>
      </c>
      <c r="L369">
        <v>62</v>
      </c>
      <c r="M369" s="5">
        <f t="shared" si="22"/>
        <v>62</v>
      </c>
      <c r="N369" t="str">
        <f t="shared" si="23"/>
        <v>Safe</v>
      </c>
    </row>
    <row r="370" spans="1:14" x14ac:dyDescent="0.25">
      <c r="A370" t="s">
        <v>794</v>
      </c>
      <c r="B370" t="s">
        <v>45</v>
      </c>
      <c r="C370" t="s">
        <v>35</v>
      </c>
      <c r="E370" s="4" t="str">
        <f t="shared" si="20"/>
        <v>0</v>
      </c>
      <c r="F370">
        <v>0.15</v>
      </c>
      <c r="G370" s="3">
        <f t="shared" si="21"/>
        <v>0.15</v>
      </c>
      <c r="H370" s="2">
        <v>44931</v>
      </c>
      <c r="I370">
        <v>2022</v>
      </c>
      <c r="J370" t="s">
        <v>84</v>
      </c>
      <c r="K370" t="s">
        <v>23</v>
      </c>
      <c r="L370">
        <v>863</v>
      </c>
      <c r="M370" s="5">
        <f t="shared" si="22"/>
        <v>863</v>
      </c>
      <c r="N370" t="str">
        <f t="shared" si="23"/>
        <v>Under Crisis</v>
      </c>
    </row>
    <row r="371" spans="1:14" x14ac:dyDescent="0.25">
      <c r="A371" t="s">
        <v>795</v>
      </c>
      <c r="B371" t="s">
        <v>45</v>
      </c>
      <c r="C371" t="s">
        <v>269</v>
      </c>
      <c r="E371" s="4" t="str">
        <f t="shared" si="20"/>
        <v>0</v>
      </c>
      <c r="G371" s="3" t="str">
        <f t="shared" si="21"/>
        <v>0</v>
      </c>
      <c r="H371" s="2">
        <v>44931</v>
      </c>
      <c r="I371">
        <v>2022</v>
      </c>
      <c r="J371" t="s">
        <v>26</v>
      </c>
      <c r="K371" t="s">
        <v>23</v>
      </c>
      <c r="L371">
        <v>1600</v>
      </c>
      <c r="M371" s="5">
        <f t="shared" si="22"/>
        <v>1600</v>
      </c>
      <c r="N371" t="str">
        <f t="shared" si="23"/>
        <v>Under Crisis</v>
      </c>
    </row>
    <row r="372" spans="1:14" x14ac:dyDescent="0.25">
      <c r="A372" t="s">
        <v>796</v>
      </c>
      <c r="B372" t="s">
        <v>747</v>
      </c>
      <c r="C372" t="s">
        <v>46</v>
      </c>
      <c r="E372" s="4" t="str">
        <f t="shared" si="20"/>
        <v>0</v>
      </c>
      <c r="G372" s="3" t="str">
        <f t="shared" si="21"/>
        <v>0</v>
      </c>
      <c r="H372" s="2">
        <v>44931</v>
      </c>
      <c r="I372">
        <v>2022</v>
      </c>
      <c r="J372" t="s">
        <v>26</v>
      </c>
      <c r="K372" t="s">
        <v>18</v>
      </c>
      <c r="L372">
        <v>98</v>
      </c>
      <c r="M372" s="5">
        <f t="shared" si="22"/>
        <v>98</v>
      </c>
      <c r="N372" t="str">
        <f t="shared" si="23"/>
        <v>Under Crisis</v>
      </c>
    </row>
    <row r="373" spans="1:14" x14ac:dyDescent="0.25">
      <c r="A373" t="s">
        <v>797</v>
      </c>
      <c r="B373" t="s">
        <v>20</v>
      </c>
      <c r="C373" t="s">
        <v>30</v>
      </c>
      <c r="E373" s="4" t="str">
        <f t="shared" si="20"/>
        <v>0</v>
      </c>
      <c r="F373">
        <v>0.2</v>
      </c>
      <c r="G373" s="3">
        <f t="shared" si="21"/>
        <v>0.2</v>
      </c>
      <c r="H373" s="2">
        <v>44931</v>
      </c>
      <c r="I373">
        <v>2022</v>
      </c>
      <c r="J373" t="s">
        <v>26</v>
      </c>
      <c r="K373" t="s">
        <v>23</v>
      </c>
      <c r="L373">
        <v>79</v>
      </c>
      <c r="M373" s="5">
        <f t="shared" si="22"/>
        <v>79</v>
      </c>
      <c r="N373" t="str">
        <f t="shared" si="23"/>
        <v>Under Crisis</v>
      </c>
    </row>
    <row r="374" spans="1:14" x14ac:dyDescent="0.25">
      <c r="A374" t="s">
        <v>527</v>
      </c>
      <c r="B374" t="s">
        <v>52</v>
      </c>
      <c r="C374" t="s">
        <v>68</v>
      </c>
      <c r="E374" s="4" t="str">
        <f t="shared" si="20"/>
        <v>0</v>
      </c>
      <c r="F374">
        <v>0.4</v>
      </c>
      <c r="G374" s="3">
        <f t="shared" si="21"/>
        <v>0.4</v>
      </c>
      <c r="H374" s="2">
        <v>44931</v>
      </c>
      <c r="I374">
        <v>2022</v>
      </c>
      <c r="J374" t="s">
        <v>26</v>
      </c>
      <c r="K374" t="s">
        <v>23</v>
      </c>
      <c r="L374">
        <v>173</v>
      </c>
      <c r="M374" s="5">
        <f t="shared" si="22"/>
        <v>173</v>
      </c>
      <c r="N374" t="str">
        <f t="shared" si="23"/>
        <v>Under Crisis</v>
      </c>
    </row>
    <row r="375" spans="1:14" x14ac:dyDescent="0.25">
      <c r="A375" t="s">
        <v>254</v>
      </c>
      <c r="B375" t="s">
        <v>32</v>
      </c>
      <c r="C375" t="s">
        <v>30</v>
      </c>
      <c r="D375">
        <v>8000</v>
      </c>
      <c r="E375" s="4">
        <f t="shared" si="20"/>
        <v>8000</v>
      </c>
      <c r="F375">
        <v>0.02</v>
      </c>
      <c r="G375" s="3">
        <f t="shared" si="21"/>
        <v>0.02</v>
      </c>
      <c r="H375" s="2">
        <v>44930</v>
      </c>
      <c r="I375">
        <v>2022</v>
      </c>
      <c r="J375" t="s">
        <v>26</v>
      </c>
      <c r="K375" t="s">
        <v>23</v>
      </c>
      <c r="L375">
        <v>108</v>
      </c>
      <c r="M375" s="5">
        <f t="shared" si="22"/>
        <v>108</v>
      </c>
      <c r="N375" t="str">
        <f t="shared" si="23"/>
        <v>Under Crisis</v>
      </c>
    </row>
    <row r="376" spans="1:14" x14ac:dyDescent="0.25">
      <c r="A376" t="s">
        <v>255</v>
      </c>
      <c r="B376" t="s">
        <v>20</v>
      </c>
      <c r="C376" t="s">
        <v>25</v>
      </c>
      <c r="D376">
        <v>8000</v>
      </c>
      <c r="E376" s="4">
        <f t="shared" si="20"/>
        <v>8000</v>
      </c>
      <c r="F376">
        <v>0.1</v>
      </c>
      <c r="G376" s="3">
        <f t="shared" si="21"/>
        <v>0.1</v>
      </c>
      <c r="H376" s="2">
        <v>44930</v>
      </c>
      <c r="I376">
        <v>2022</v>
      </c>
      <c r="J376" t="s">
        <v>26</v>
      </c>
      <c r="K376" t="s">
        <v>23</v>
      </c>
      <c r="L376">
        <v>65</v>
      </c>
      <c r="M376" s="5">
        <f t="shared" si="22"/>
        <v>65</v>
      </c>
      <c r="N376" t="str">
        <f t="shared" si="23"/>
        <v>Under Crisis</v>
      </c>
    </row>
    <row r="377" spans="1:14" x14ac:dyDescent="0.25">
      <c r="A377" t="s">
        <v>256</v>
      </c>
      <c r="B377" t="s">
        <v>257</v>
      </c>
      <c r="C377" t="s">
        <v>113</v>
      </c>
      <c r="D377">
        <v>76</v>
      </c>
      <c r="E377" s="4">
        <f t="shared" si="20"/>
        <v>76</v>
      </c>
      <c r="F377">
        <v>0.2</v>
      </c>
      <c r="G377" s="3">
        <f t="shared" si="21"/>
        <v>0.2</v>
      </c>
      <c r="H377" s="2">
        <v>44930</v>
      </c>
      <c r="I377">
        <v>2022</v>
      </c>
      <c r="J377" t="s">
        <v>22</v>
      </c>
      <c r="K377" t="s">
        <v>23</v>
      </c>
      <c r="L377">
        <v>282</v>
      </c>
      <c r="M377" s="5">
        <f t="shared" si="22"/>
        <v>282</v>
      </c>
      <c r="N377" t="str">
        <f t="shared" si="23"/>
        <v>Safe</v>
      </c>
    </row>
    <row r="378" spans="1:14" x14ac:dyDescent="0.25">
      <c r="A378" t="s">
        <v>258</v>
      </c>
      <c r="B378" t="s">
        <v>45</v>
      </c>
      <c r="C378" t="s">
        <v>105</v>
      </c>
      <c r="D378">
        <v>75</v>
      </c>
      <c r="E378" s="4">
        <f t="shared" si="20"/>
        <v>75</v>
      </c>
      <c r="F378">
        <v>0.11</v>
      </c>
      <c r="G378" s="3">
        <f t="shared" si="21"/>
        <v>0.11</v>
      </c>
      <c r="H378" s="2">
        <v>44930</v>
      </c>
      <c r="I378">
        <v>2022</v>
      </c>
      <c r="J378" t="s">
        <v>26</v>
      </c>
      <c r="K378" t="s">
        <v>23</v>
      </c>
      <c r="L378">
        <v>166</v>
      </c>
      <c r="M378" s="5">
        <f t="shared" si="22"/>
        <v>166</v>
      </c>
      <c r="N378" t="str">
        <f t="shared" si="23"/>
        <v>Safe</v>
      </c>
    </row>
    <row r="379" spans="1:14" x14ac:dyDescent="0.25">
      <c r="A379" t="s">
        <v>259</v>
      </c>
      <c r="B379" t="s">
        <v>45</v>
      </c>
      <c r="C379" t="s">
        <v>260</v>
      </c>
      <c r="D379">
        <v>20</v>
      </c>
      <c r="E379" s="4">
        <f t="shared" si="20"/>
        <v>20</v>
      </c>
      <c r="F379">
        <v>0.05</v>
      </c>
      <c r="G379" s="3">
        <f t="shared" si="21"/>
        <v>0.05</v>
      </c>
      <c r="H379" s="2">
        <v>44930</v>
      </c>
      <c r="I379">
        <v>2022</v>
      </c>
      <c r="J379" t="s">
        <v>84</v>
      </c>
      <c r="K379" t="s">
        <v>23</v>
      </c>
      <c r="L379">
        <v>274</v>
      </c>
      <c r="M379" s="5">
        <f t="shared" si="22"/>
        <v>274</v>
      </c>
      <c r="N379" t="str">
        <f t="shared" si="23"/>
        <v>Safe</v>
      </c>
    </row>
    <row r="380" spans="1:14" x14ac:dyDescent="0.25">
      <c r="A380" t="s">
        <v>798</v>
      </c>
      <c r="B380" t="s">
        <v>52</v>
      </c>
      <c r="C380" t="s">
        <v>68</v>
      </c>
      <c r="E380" s="4" t="str">
        <f t="shared" si="20"/>
        <v>0</v>
      </c>
      <c r="F380">
        <v>0.25</v>
      </c>
      <c r="G380" s="3">
        <f t="shared" si="21"/>
        <v>0.25</v>
      </c>
      <c r="H380" s="2">
        <v>44930</v>
      </c>
      <c r="I380">
        <v>2022</v>
      </c>
      <c r="J380" t="s">
        <v>26</v>
      </c>
      <c r="K380" t="s">
        <v>23</v>
      </c>
      <c r="L380">
        <v>530</v>
      </c>
      <c r="M380" s="5">
        <f t="shared" si="22"/>
        <v>530</v>
      </c>
      <c r="N380" t="str">
        <f t="shared" si="23"/>
        <v>Under Crisis</v>
      </c>
    </row>
    <row r="381" spans="1:14" x14ac:dyDescent="0.25">
      <c r="A381" t="s">
        <v>799</v>
      </c>
      <c r="B381" t="s">
        <v>45</v>
      </c>
      <c r="C381" t="s">
        <v>53</v>
      </c>
      <c r="E381" s="4" t="str">
        <f t="shared" si="20"/>
        <v>0</v>
      </c>
      <c r="F381">
        <v>0.11</v>
      </c>
      <c r="G381" s="3">
        <f t="shared" si="21"/>
        <v>0.11</v>
      </c>
      <c r="H381" s="2">
        <v>44930</v>
      </c>
      <c r="I381">
        <v>2022</v>
      </c>
      <c r="J381" t="s">
        <v>26</v>
      </c>
      <c r="K381" t="s">
        <v>23</v>
      </c>
      <c r="L381">
        <v>450</v>
      </c>
      <c r="M381" s="5">
        <f t="shared" si="22"/>
        <v>450</v>
      </c>
      <c r="N381" t="str">
        <f t="shared" si="23"/>
        <v>Under Crisis</v>
      </c>
    </row>
    <row r="382" spans="1:14" x14ac:dyDescent="0.25">
      <c r="A382" t="s">
        <v>800</v>
      </c>
      <c r="B382" t="s">
        <v>20</v>
      </c>
      <c r="C382" t="s">
        <v>108</v>
      </c>
      <c r="E382" s="4" t="str">
        <f t="shared" si="20"/>
        <v>0</v>
      </c>
      <c r="F382">
        <v>1</v>
      </c>
      <c r="G382" s="3">
        <f t="shared" si="21"/>
        <v>1</v>
      </c>
      <c r="H382" s="2">
        <v>44930</v>
      </c>
      <c r="I382">
        <v>2022</v>
      </c>
      <c r="J382" t="s">
        <v>73</v>
      </c>
      <c r="K382" t="s">
        <v>23</v>
      </c>
      <c r="L382">
        <v>29</v>
      </c>
      <c r="M382" s="5">
        <f t="shared" si="22"/>
        <v>29</v>
      </c>
      <c r="N382" t="str">
        <f t="shared" si="23"/>
        <v>Under Crisis</v>
      </c>
    </row>
    <row r="383" spans="1:14" x14ac:dyDescent="0.25">
      <c r="A383" t="s">
        <v>801</v>
      </c>
      <c r="B383" t="s">
        <v>52</v>
      </c>
      <c r="C383" t="s">
        <v>83</v>
      </c>
      <c r="D383">
        <v>245</v>
      </c>
      <c r="E383" s="4">
        <f t="shared" si="20"/>
        <v>245</v>
      </c>
      <c r="F383">
        <v>0.04</v>
      </c>
      <c r="G383" s="3">
        <f t="shared" si="21"/>
        <v>0.04</v>
      </c>
      <c r="H383" s="2">
        <v>44929</v>
      </c>
      <c r="I383">
        <v>2022</v>
      </c>
      <c r="J383" t="s">
        <v>26</v>
      </c>
      <c r="K383" t="s">
        <v>23</v>
      </c>
      <c r="M383" s="5" t="str">
        <f t="shared" si="22"/>
        <v>0</v>
      </c>
      <c r="N383" t="str">
        <f t="shared" si="23"/>
        <v>Under Crisis</v>
      </c>
    </row>
    <row r="384" spans="1:14" x14ac:dyDescent="0.25">
      <c r="A384" t="s">
        <v>261</v>
      </c>
      <c r="B384" t="s">
        <v>20</v>
      </c>
      <c r="C384" t="s">
        <v>48</v>
      </c>
      <c r="D384">
        <v>76</v>
      </c>
      <c r="E384" s="4">
        <f t="shared" si="20"/>
        <v>76</v>
      </c>
      <c r="F384">
        <v>0.1</v>
      </c>
      <c r="G384" s="3">
        <f t="shared" si="21"/>
        <v>0.1</v>
      </c>
      <c r="H384" s="2">
        <v>44929</v>
      </c>
      <c r="I384">
        <v>2022</v>
      </c>
      <c r="J384" t="s">
        <v>84</v>
      </c>
      <c r="K384" t="s">
        <v>23</v>
      </c>
      <c r="L384">
        <v>620</v>
      </c>
      <c r="M384" s="5">
        <f t="shared" si="22"/>
        <v>620</v>
      </c>
      <c r="N384" t="str">
        <f t="shared" si="23"/>
        <v>Safe</v>
      </c>
    </row>
    <row r="385" spans="1:14" x14ac:dyDescent="0.25">
      <c r="A385" t="s">
        <v>802</v>
      </c>
      <c r="B385" t="s">
        <v>459</v>
      </c>
      <c r="C385" t="s">
        <v>97</v>
      </c>
      <c r="D385">
        <v>60</v>
      </c>
      <c r="E385" s="4">
        <f t="shared" si="20"/>
        <v>60</v>
      </c>
      <c r="F385">
        <v>0.3</v>
      </c>
      <c r="G385" s="3">
        <f t="shared" si="21"/>
        <v>0.3</v>
      </c>
      <c r="H385" s="2">
        <v>44929</v>
      </c>
      <c r="I385">
        <v>2022</v>
      </c>
      <c r="J385" t="s">
        <v>28</v>
      </c>
      <c r="K385" t="s">
        <v>14</v>
      </c>
      <c r="M385" s="5" t="str">
        <f t="shared" si="22"/>
        <v>0</v>
      </c>
      <c r="N385" t="str">
        <f t="shared" si="23"/>
        <v>Safe</v>
      </c>
    </row>
    <row r="386" spans="1:14" x14ac:dyDescent="0.25">
      <c r="A386" t="s">
        <v>803</v>
      </c>
      <c r="B386" t="s">
        <v>804</v>
      </c>
      <c r="C386" t="s">
        <v>53</v>
      </c>
      <c r="E386" s="4" t="str">
        <f t="shared" si="20"/>
        <v>0</v>
      </c>
      <c r="F386">
        <v>0.1</v>
      </c>
      <c r="G386" s="3">
        <f t="shared" si="21"/>
        <v>0.1</v>
      </c>
      <c r="H386" s="2">
        <v>44929</v>
      </c>
      <c r="I386">
        <v>2022</v>
      </c>
      <c r="J386" t="s">
        <v>73</v>
      </c>
      <c r="K386" t="s">
        <v>241</v>
      </c>
      <c r="L386">
        <v>9400</v>
      </c>
      <c r="M386" s="5">
        <f t="shared" si="22"/>
        <v>9400</v>
      </c>
      <c r="N386" t="str">
        <f t="shared" si="23"/>
        <v>Under Crisis</v>
      </c>
    </row>
    <row r="387" spans="1:14" x14ac:dyDescent="0.25">
      <c r="A387" t="s">
        <v>805</v>
      </c>
      <c r="B387" t="s">
        <v>579</v>
      </c>
      <c r="C387" t="s">
        <v>48</v>
      </c>
      <c r="D387">
        <v>700</v>
      </c>
      <c r="E387" s="4">
        <f t="shared" ref="E387:E450" si="24">IF(ISBLANK(D387),"0",D387)</f>
        <v>700</v>
      </c>
      <c r="F387">
        <v>0.03</v>
      </c>
      <c r="G387" s="3">
        <f t="shared" ref="G387:G450" si="25">IF(ISBLANK(F387),"0",F387)</f>
        <v>0.03</v>
      </c>
      <c r="H387" s="2">
        <v>44928</v>
      </c>
      <c r="I387">
        <v>2022</v>
      </c>
      <c r="J387" t="s">
        <v>26</v>
      </c>
      <c r="K387" t="s">
        <v>23</v>
      </c>
      <c r="M387" s="5" t="str">
        <f t="shared" ref="M387:M450" si="26">IF(ISBLANK(L387),"0",L387)</f>
        <v>0</v>
      </c>
      <c r="N387" t="str">
        <f t="shared" ref="N387:N450" si="27">IF(E387&gt;=100,"Under Crisis","Safe")</f>
        <v>Under Crisis</v>
      </c>
    </row>
    <row r="388" spans="1:14" x14ac:dyDescent="0.25">
      <c r="A388" t="s">
        <v>806</v>
      </c>
      <c r="B388" t="s">
        <v>804</v>
      </c>
      <c r="C388" t="s">
        <v>105</v>
      </c>
      <c r="E388" s="4" t="str">
        <f t="shared" si="24"/>
        <v>0</v>
      </c>
      <c r="F388">
        <v>0.3</v>
      </c>
      <c r="G388" s="3">
        <f t="shared" si="25"/>
        <v>0.3</v>
      </c>
      <c r="H388" s="2">
        <v>44922</v>
      </c>
      <c r="I388">
        <v>2022</v>
      </c>
      <c r="J388" t="s">
        <v>26</v>
      </c>
      <c r="K388" t="s">
        <v>241</v>
      </c>
      <c r="L388">
        <v>3700</v>
      </c>
      <c r="M388" s="5">
        <f t="shared" si="26"/>
        <v>3700</v>
      </c>
      <c r="N388" t="str">
        <f t="shared" si="27"/>
        <v>Under Crisis</v>
      </c>
    </row>
    <row r="389" spans="1:14" x14ac:dyDescent="0.25">
      <c r="A389" t="s">
        <v>807</v>
      </c>
      <c r="B389" t="s">
        <v>808</v>
      </c>
      <c r="C389" t="s">
        <v>108</v>
      </c>
      <c r="E389" s="4" t="str">
        <f t="shared" si="24"/>
        <v>0</v>
      </c>
      <c r="F389">
        <v>0.4</v>
      </c>
      <c r="G389" s="3">
        <f t="shared" si="25"/>
        <v>0.4</v>
      </c>
      <c r="H389" s="2">
        <v>44922</v>
      </c>
      <c r="I389">
        <v>2022</v>
      </c>
      <c r="J389" t="s">
        <v>148</v>
      </c>
      <c r="K389" t="s">
        <v>809</v>
      </c>
      <c r="L389">
        <v>8</v>
      </c>
      <c r="M389" s="5">
        <f t="shared" si="26"/>
        <v>8</v>
      </c>
      <c r="N389" t="str">
        <f t="shared" si="27"/>
        <v>Under Crisis</v>
      </c>
    </row>
    <row r="390" spans="1:14" x14ac:dyDescent="0.25">
      <c r="A390" t="s">
        <v>810</v>
      </c>
      <c r="B390" t="s">
        <v>627</v>
      </c>
      <c r="C390" t="s">
        <v>21</v>
      </c>
      <c r="D390">
        <v>150</v>
      </c>
      <c r="E390" s="4">
        <f t="shared" si="24"/>
        <v>150</v>
      </c>
      <c r="F390">
        <v>0.06</v>
      </c>
      <c r="G390" s="3">
        <f t="shared" si="25"/>
        <v>0.06</v>
      </c>
      <c r="H390" s="2">
        <v>44921</v>
      </c>
      <c r="I390">
        <v>2022</v>
      </c>
      <c r="J390" t="s">
        <v>28</v>
      </c>
      <c r="K390" t="s">
        <v>628</v>
      </c>
      <c r="M390" s="5" t="str">
        <f t="shared" si="26"/>
        <v>0</v>
      </c>
      <c r="N390" t="str">
        <f t="shared" si="27"/>
        <v>Under Crisis</v>
      </c>
    </row>
    <row r="391" spans="1:14" x14ac:dyDescent="0.25">
      <c r="A391" t="s">
        <v>811</v>
      </c>
      <c r="B391" t="s">
        <v>16</v>
      </c>
      <c r="C391" t="s">
        <v>269</v>
      </c>
      <c r="D391">
        <v>99</v>
      </c>
      <c r="E391" s="4">
        <f t="shared" si="24"/>
        <v>99</v>
      </c>
      <c r="F391">
        <v>0.22</v>
      </c>
      <c r="G391" s="3">
        <f t="shared" si="25"/>
        <v>0.22</v>
      </c>
      <c r="H391" s="2">
        <v>44918</v>
      </c>
      <c r="I391">
        <v>2022</v>
      </c>
      <c r="J391" t="s">
        <v>73</v>
      </c>
      <c r="K391" t="s">
        <v>18</v>
      </c>
      <c r="M391" s="5" t="str">
        <f t="shared" si="26"/>
        <v>0</v>
      </c>
      <c r="N391" t="str">
        <f t="shared" si="27"/>
        <v>Safe</v>
      </c>
    </row>
    <row r="392" spans="1:14" x14ac:dyDescent="0.25">
      <c r="A392" t="s">
        <v>262</v>
      </c>
      <c r="B392" t="s">
        <v>263</v>
      </c>
      <c r="C392" t="s">
        <v>30</v>
      </c>
      <c r="D392">
        <v>93</v>
      </c>
      <c r="E392" s="4">
        <f t="shared" si="24"/>
        <v>93</v>
      </c>
      <c r="F392">
        <v>0.13</v>
      </c>
      <c r="G392" s="3">
        <f t="shared" si="25"/>
        <v>0.13</v>
      </c>
      <c r="H392" s="2">
        <v>44918</v>
      </c>
      <c r="I392">
        <v>2022</v>
      </c>
      <c r="J392" t="s">
        <v>84</v>
      </c>
      <c r="K392" t="s">
        <v>264</v>
      </c>
      <c r="L392">
        <v>1000</v>
      </c>
      <c r="M392" s="5">
        <f t="shared" si="26"/>
        <v>1000</v>
      </c>
      <c r="N392" t="str">
        <f t="shared" si="27"/>
        <v>Safe</v>
      </c>
    </row>
    <row r="393" spans="1:14" x14ac:dyDescent="0.25">
      <c r="A393" t="s">
        <v>812</v>
      </c>
      <c r="B393" t="s">
        <v>64</v>
      </c>
      <c r="C393" t="s">
        <v>269</v>
      </c>
      <c r="D393">
        <v>50</v>
      </c>
      <c r="E393" s="4">
        <f t="shared" si="24"/>
        <v>50</v>
      </c>
      <c r="G393" s="3" t="str">
        <f t="shared" si="25"/>
        <v>0</v>
      </c>
      <c r="H393" s="2">
        <v>44918</v>
      </c>
      <c r="I393">
        <v>2022</v>
      </c>
      <c r="J393" t="s">
        <v>22</v>
      </c>
      <c r="K393" t="s">
        <v>65</v>
      </c>
      <c r="L393">
        <v>25</v>
      </c>
      <c r="M393" s="5">
        <f t="shared" si="26"/>
        <v>25</v>
      </c>
      <c r="N393" t="str">
        <f t="shared" si="27"/>
        <v>Safe</v>
      </c>
    </row>
    <row r="394" spans="1:14" x14ac:dyDescent="0.25">
      <c r="A394" t="s">
        <v>813</v>
      </c>
      <c r="B394" t="s">
        <v>235</v>
      </c>
      <c r="C394" t="s">
        <v>251</v>
      </c>
      <c r="D394">
        <v>153</v>
      </c>
      <c r="E394" s="4">
        <f t="shared" si="24"/>
        <v>153</v>
      </c>
      <c r="G394" s="3" t="str">
        <f t="shared" si="25"/>
        <v>0</v>
      </c>
      <c r="H394" s="2">
        <v>44917</v>
      </c>
      <c r="I394">
        <v>2022</v>
      </c>
      <c r="J394" t="s">
        <v>26</v>
      </c>
      <c r="K394" t="s">
        <v>23</v>
      </c>
      <c r="M394" s="5" t="str">
        <f t="shared" si="26"/>
        <v>0</v>
      </c>
      <c r="N394" t="str">
        <f t="shared" si="27"/>
        <v>Under Crisis</v>
      </c>
    </row>
    <row r="395" spans="1:14" x14ac:dyDescent="0.25">
      <c r="A395" t="s">
        <v>265</v>
      </c>
      <c r="B395" t="s">
        <v>235</v>
      </c>
      <c r="C395" t="s">
        <v>56</v>
      </c>
      <c r="D395">
        <v>350</v>
      </c>
      <c r="E395" s="4">
        <f t="shared" si="24"/>
        <v>350</v>
      </c>
      <c r="F395">
        <v>0.25</v>
      </c>
      <c r="G395" s="3">
        <f t="shared" si="25"/>
        <v>0.25</v>
      </c>
      <c r="H395" s="2">
        <v>44916</v>
      </c>
      <c r="I395">
        <v>2022</v>
      </c>
      <c r="J395" t="s">
        <v>26</v>
      </c>
      <c r="K395" t="s">
        <v>23</v>
      </c>
      <c r="L395">
        <v>648</v>
      </c>
      <c r="M395" s="5">
        <f t="shared" si="26"/>
        <v>648</v>
      </c>
      <c r="N395" t="str">
        <f t="shared" si="27"/>
        <v>Under Crisis</v>
      </c>
    </row>
    <row r="396" spans="1:14" x14ac:dyDescent="0.25">
      <c r="A396" t="s">
        <v>814</v>
      </c>
      <c r="B396" t="s">
        <v>138</v>
      </c>
      <c r="C396" t="s">
        <v>12</v>
      </c>
      <c r="E396" s="4" t="str">
        <f t="shared" si="24"/>
        <v>0</v>
      </c>
      <c r="F396">
        <v>0.5</v>
      </c>
      <c r="G396" s="3">
        <f t="shared" si="25"/>
        <v>0.5</v>
      </c>
      <c r="H396" s="2">
        <v>44916</v>
      </c>
      <c r="I396">
        <v>2022</v>
      </c>
      <c r="J396" t="s">
        <v>148</v>
      </c>
      <c r="K396" t="s">
        <v>129</v>
      </c>
      <c r="L396">
        <v>90</v>
      </c>
      <c r="M396" s="5">
        <f t="shared" si="26"/>
        <v>90</v>
      </c>
      <c r="N396" t="str">
        <f t="shared" si="27"/>
        <v>Under Crisis</v>
      </c>
    </row>
    <row r="397" spans="1:14" x14ac:dyDescent="0.25">
      <c r="A397" t="s">
        <v>266</v>
      </c>
      <c r="B397" t="s">
        <v>144</v>
      </c>
      <c r="C397" t="s">
        <v>62</v>
      </c>
      <c r="D397">
        <v>65</v>
      </c>
      <c r="E397" s="4">
        <f t="shared" si="24"/>
        <v>65</v>
      </c>
      <c r="F397">
        <v>0.24</v>
      </c>
      <c r="G397" s="3">
        <f t="shared" si="25"/>
        <v>0.24</v>
      </c>
      <c r="H397" s="2">
        <v>44915</v>
      </c>
      <c r="I397">
        <v>2022</v>
      </c>
      <c r="J397" t="s">
        <v>84</v>
      </c>
      <c r="K397" t="s">
        <v>145</v>
      </c>
      <c r="L397">
        <v>50</v>
      </c>
      <c r="M397" s="5">
        <f t="shared" si="26"/>
        <v>50</v>
      </c>
      <c r="N397" t="str">
        <f t="shared" si="27"/>
        <v>Safe</v>
      </c>
    </row>
    <row r="398" spans="1:14" x14ac:dyDescent="0.25">
      <c r="A398" t="s">
        <v>267</v>
      </c>
      <c r="B398" t="s">
        <v>151</v>
      </c>
      <c r="C398" t="s">
        <v>21</v>
      </c>
      <c r="D398">
        <v>26</v>
      </c>
      <c r="E398" s="4">
        <f t="shared" si="24"/>
        <v>26</v>
      </c>
      <c r="F398">
        <v>0.4</v>
      </c>
      <c r="G398" s="3">
        <f t="shared" si="25"/>
        <v>0.4</v>
      </c>
      <c r="H398" s="2">
        <v>44915</v>
      </c>
      <c r="I398">
        <v>2022</v>
      </c>
      <c r="J398" t="s">
        <v>148</v>
      </c>
      <c r="K398" t="s">
        <v>149</v>
      </c>
      <c r="L398">
        <v>10</v>
      </c>
      <c r="M398" s="5">
        <f t="shared" si="26"/>
        <v>10</v>
      </c>
      <c r="N398" t="str">
        <f t="shared" si="27"/>
        <v>Safe</v>
      </c>
    </row>
    <row r="399" spans="1:14" x14ac:dyDescent="0.25">
      <c r="A399" t="s">
        <v>815</v>
      </c>
      <c r="B399" t="s">
        <v>64</v>
      </c>
      <c r="C399" t="s">
        <v>113</v>
      </c>
      <c r="E399" s="4" t="str">
        <f t="shared" si="24"/>
        <v>0</v>
      </c>
      <c r="G399" s="3" t="str">
        <f t="shared" si="25"/>
        <v>0</v>
      </c>
      <c r="H399" s="2">
        <v>44915</v>
      </c>
      <c r="I399">
        <v>2022</v>
      </c>
      <c r="J399" t="s">
        <v>73</v>
      </c>
      <c r="K399" t="s">
        <v>65</v>
      </c>
      <c r="L399">
        <v>63</v>
      </c>
      <c r="M399" s="5">
        <f t="shared" si="26"/>
        <v>63</v>
      </c>
      <c r="N399" t="str">
        <f t="shared" si="27"/>
        <v>Under Crisis</v>
      </c>
    </row>
    <row r="400" spans="1:14" x14ac:dyDescent="0.25">
      <c r="A400" t="s">
        <v>816</v>
      </c>
      <c r="B400" t="s">
        <v>240</v>
      </c>
      <c r="C400" t="s">
        <v>53</v>
      </c>
      <c r="E400" s="4" t="str">
        <f t="shared" si="24"/>
        <v>0</v>
      </c>
      <c r="F400">
        <v>0.1</v>
      </c>
      <c r="G400" s="3">
        <f t="shared" si="25"/>
        <v>0.1</v>
      </c>
      <c r="H400" s="2">
        <v>44915</v>
      </c>
      <c r="I400">
        <v>2022</v>
      </c>
      <c r="J400" t="s">
        <v>102</v>
      </c>
      <c r="K400" t="s">
        <v>241</v>
      </c>
      <c r="L400">
        <v>892</v>
      </c>
      <c r="M400" s="5">
        <f t="shared" si="26"/>
        <v>892</v>
      </c>
      <c r="N400" t="str">
        <f t="shared" si="27"/>
        <v>Under Crisis</v>
      </c>
    </row>
    <row r="401" spans="1:14" x14ac:dyDescent="0.25">
      <c r="A401" t="s">
        <v>268</v>
      </c>
      <c r="B401" t="s">
        <v>194</v>
      </c>
      <c r="C401" t="s">
        <v>269</v>
      </c>
      <c r="D401">
        <v>18</v>
      </c>
      <c r="E401" s="4">
        <f t="shared" si="24"/>
        <v>18</v>
      </c>
      <c r="F401">
        <v>0.13</v>
      </c>
      <c r="G401" s="3">
        <f t="shared" si="25"/>
        <v>0.13</v>
      </c>
      <c r="H401" s="2">
        <v>44914</v>
      </c>
      <c r="I401">
        <v>2022</v>
      </c>
      <c r="J401" t="s">
        <v>28</v>
      </c>
      <c r="K401" t="s">
        <v>23</v>
      </c>
      <c r="L401">
        <v>4</v>
      </c>
      <c r="M401" s="5">
        <f t="shared" si="26"/>
        <v>4</v>
      </c>
      <c r="N401" t="str">
        <f t="shared" si="27"/>
        <v>Safe</v>
      </c>
    </row>
    <row r="402" spans="1:14" x14ac:dyDescent="0.25">
      <c r="A402" t="s">
        <v>817</v>
      </c>
      <c r="B402" t="s">
        <v>20</v>
      </c>
      <c r="C402" t="s">
        <v>68</v>
      </c>
      <c r="E402" s="4" t="str">
        <f t="shared" si="24"/>
        <v>0</v>
      </c>
      <c r="G402" s="3" t="str">
        <f t="shared" si="25"/>
        <v>0</v>
      </c>
      <c r="H402" s="2">
        <v>44914</v>
      </c>
      <c r="I402">
        <v>2022</v>
      </c>
      <c r="J402" t="s">
        <v>42</v>
      </c>
      <c r="K402" t="s">
        <v>23</v>
      </c>
      <c r="L402">
        <v>136</v>
      </c>
      <c r="M402" s="5">
        <f t="shared" si="26"/>
        <v>136</v>
      </c>
      <c r="N402" t="str">
        <f t="shared" si="27"/>
        <v>Under Crisis</v>
      </c>
    </row>
    <row r="403" spans="1:14" x14ac:dyDescent="0.25">
      <c r="A403" t="s">
        <v>818</v>
      </c>
      <c r="B403" t="s">
        <v>240</v>
      </c>
      <c r="C403" t="s">
        <v>53</v>
      </c>
      <c r="E403" s="4" t="str">
        <f t="shared" si="24"/>
        <v>0</v>
      </c>
      <c r="G403" s="3" t="str">
        <f t="shared" si="25"/>
        <v>0</v>
      </c>
      <c r="H403" s="2">
        <v>44914</v>
      </c>
      <c r="I403">
        <v>2022</v>
      </c>
      <c r="J403" t="s">
        <v>26</v>
      </c>
      <c r="K403" t="s">
        <v>23</v>
      </c>
      <c r="L403">
        <v>7400</v>
      </c>
      <c r="M403" s="5">
        <f t="shared" si="26"/>
        <v>7400</v>
      </c>
      <c r="N403" t="str">
        <f t="shared" si="27"/>
        <v>Under Crisis</v>
      </c>
    </row>
    <row r="404" spans="1:14" x14ac:dyDescent="0.25">
      <c r="A404" t="s">
        <v>819</v>
      </c>
      <c r="B404" t="s">
        <v>94</v>
      </c>
      <c r="C404" t="s">
        <v>62</v>
      </c>
      <c r="E404" s="4" t="str">
        <f t="shared" si="24"/>
        <v>0</v>
      </c>
      <c r="F404">
        <v>1</v>
      </c>
      <c r="G404" s="3">
        <f t="shared" si="25"/>
        <v>1</v>
      </c>
      <c r="H404" s="2">
        <v>44914</v>
      </c>
      <c r="I404">
        <v>2022</v>
      </c>
      <c r="J404" t="s">
        <v>73</v>
      </c>
      <c r="K404" t="s">
        <v>18</v>
      </c>
      <c r="L404">
        <v>2</v>
      </c>
      <c r="M404" s="5">
        <f t="shared" si="26"/>
        <v>2</v>
      </c>
      <c r="N404" t="str">
        <f t="shared" si="27"/>
        <v>Under Crisis</v>
      </c>
    </row>
    <row r="405" spans="1:14" x14ac:dyDescent="0.25">
      <c r="A405" t="s">
        <v>270</v>
      </c>
      <c r="B405" t="s">
        <v>271</v>
      </c>
      <c r="C405" t="s">
        <v>21</v>
      </c>
      <c r="D405">
        <v>30</v>
      </c>
      <c r="E405" s="4">
        <f t="shared" si="24"/>
        <v>30</v>
      </c>
      <c r="F405">
        <v>0.25</v>
      </c>
      <c r="G405" s="3">
        <f t="shared" si="25"/>
        <v>0.25</v>
      </c>
      <c r="H405" s="2">
        <v>44911</v>
      </c>
      <c r="I405">
        <v>2022</v>
      </c>
      <c r="J405" t="s">
        <v>73</v>
      </c>
      <c r="K405" t="s">
        <v>129</v>
      </c>
      <c r="L405">
        <v>29</v>
      </c>
      <c r="M405" s="5">
        <f t="shared" si="26"/>
        <v>29</v>
      </c>
      <c r="N405" t="str">
        <f t="shared" si="27"/>
        <v>Safe</v>
      </c>
    </row>
    <row r="406" spans="1:14" x14ac:dyDescent="0.25">
      <c r="A406" t="s">
        <v>272</v>
      </c>
      <c r="B406" t="s">
        <v>147</v>
      </c>
      <c r="C406" t="s">
        <v>113</v>
      </c>
      <c r="D406">
        <v>24</v>
      </c>
      <c r="E406" s="4">
        <f t="shared" si="24"/>
        <v>24</v>
      </c>
      <c r="F406">
        <v>0.3</v>
      </c>
      <c r="G406" s="3">
        <f t="shared" si="25"/>
        <v>0.3</v>
      </c>
      <c r="H406" s="2">
        <v>44911</v>
      </c>
      <c r="I406">
        <v>2022</v>
      </c>
      <c r="J406" t="s">
        <v>148</v>
      </c>
      <c r="K406" t="s">
        <v>149</v>
      </c>
      <c r="L406">
        <v>26</v>
      </c>
      <c r="M406" s="5">
        <f t="shared" si="26"/>
        <v>26</v>
      </c>
      <c r="N406" t="str">
        <f t="shared" si="27"/>
        <v>Safe</v>
      </c>
    </row>
    <row r="407" spans="1:14" x14ac:dyDescent="0.25">
      <c r="A407" t="s">
        <v>820</v>
      </c>
      <c r="B407" t="s">
        <v>151</v>
      </c>
      <c r="C407" t="s">
        <v>56</v>
      </c>
      <c r="E407" s="4" t="str">
        <f t="shared" si="24"/>
        <v>0</v>
      </c>
      <c r="G407" s="3" t="str">
        <f t="shared" si="25"/>
        <v>0</v>
      </c>
      <c r="H407" s="2">
        <v>44911</v>
      </c>
      <c r="I407">
        <v>2022</v>
      </c>
      <c r="J407" t="s">
        <v>26</v>
      </c>
      <c r="K407" t="s">
        <v>149</v>
      </c>
      <c r="M407" s="5" t="str">
        <f t="shared" si="26"/>
        <v>0</v>
      </c>
      <c r="N407" t="str">
        <f t="shared" si="27"/>
        <v>Under Crisis</v>
      </c>
    </row>
    <row r="408" spans="1:14" x14ac:dyDescent="0.25">
      <c r="A408" t="s">
        <v>821</v>
      </c>
      <c r="B408" t="s">
        <v>38</v>
      </c>
      <c r="C408" t="s">
        <v>108</v>
      </c>
      <c r="E408" s="4" t="str">
        <f t="shared" si="24"/>
        <v>0</v>
      </c>
      <c r="G408" s="3" t="str">
        <f t="shared" si="25"/>
        <v>0</v>
      </c>
      <c r="H408" s="2">
        <v>44911</v>
      </c>
      <c r="I408">
        <v>2022</v>
      </c>
      <c r="J408" t="s">
        <v>13</v>
      </c>
      <c r="K408" t="s">
        <v>23</v>
      </c>
      <c r="L408">
        <v>205</v>
      </c>
      <c r="M408" s="5">
        <f t="shared" si="26"/>
        <v>205</v>
      </c>
      <c r="N408" t="str">
        <f t="shared" si="27"/>
        <v>Under Crisis</v>
      </c>
    </row>
    <row r="409" spans="1:14" x14ac:dyDescent="0.25">
      <c r="A409" t="s">
        <v>822</v>
      </c>
      <c r="B409" t="s">
        <v>64</v>
      </c>
      <c r="C409" t="s">
        <v>12</v>
      </c>
      <c r="E409" s="4" t="str">
        <f t="shared" si="24"/>
        <v>0</v>
      </c>
      <c r="F409">
        <v>0.1</v>
      </c>
      <c r="G409" s="3">
        <f t="shared" si="25"/>
        <v>0.1</v>
      </c>
      <c r="H409" s="2">
        <v>44911</v>
      </c>
      <c r="I409">
        <v>2022</v>
      </c>
      <c r="J409" t="s">
        <v>73</v>
      </c>
      <c r="K409" t="s">
        <v>65</v>
      </c>
      <c r="L409">
        <v>704</v>
      </c>
      <c r="M409" s="5">
        <f t="shared" si="26"/>
        <v>704</v>
      </c>
      <c r="N409" t="str">
        <f t="shared" si="27"/>
        <v>Under Crisis</v>
      </c>
    </row>
    <row r="410" spans="1:14" x14ac:dyDescent="0.25">
      <c r="A410" t="s">
        <v>823</v>
      </c>
      <c r="B410" t="s">
        <v>20</v>
      </c>
      <c r="C410" t="s">
        <v>21</v>
      </c>
      <c r="E410" s="4" t="str">
        <f t="shared" si="24"/>
        <v>0</v>
      </c>
      <c r="F410">
        <v>0.18</v>
      </c>
      <c r="G410" s="3">
        <f t="shared" si="25"/>
        <v>0.18</v>
      </c>
      <c r="H410" s="2">
        <v>44911</v>
      </c>
      <c r="I410">
        <v>2022</v>
      </c>
      <c r="J410" t="s">
        <v>22</v>
      </c>
      <c r="K410" t="s">
        <v>23</v>
      </c>
      <c r="L410">
        <v>183</v>
      </c>
      <c r="M410" s="5">
        <f t="shared" si="26"/>
        <v>183</v>
      </c>
      <c r="N410" t="str">
        <f t="shared" si="27"/>
        <v>Under Crisis</v>
      </c>
    </row>
    <row r="411" spans="1:14" x14ac:dyDescent="0.25">
      <c r="A411" t="s">
        <v>824</v>
      </c>
      <c r="B411" t="s">
        <v>192</v>
      </c>
      <c r="C411" t="s">
        <v>30</v>
      </c>
      <c r="E411" s="4" t="str">
        <f t="shared" si="24"/>
        <v>0</v>
      </c>
      <c r="F411">
        <v>0.12</v>
      </c>
      <c r="G411" s="3">
        <f t="shared" si="25"/>
        <v>0.12</v>
      </c>
      <c r="H411" s="2">
        <v>44911</v>
      </c>
      <c r="I411">
        <v>2022</v>
      </c>
      <c r="J411" t="s">
        <v>148</v>
      </c>
      <c r="K411" t="s">
        <v>149</v>
      </c>
      <c r="L411">
        <v>30</v>
      </c>
      <c r="M411" s="5">
        <f t="shared" si="26"/>
        <v>30</v>
      </c>
      <c r="N411" t="str">
        <f t="shared" si="27"/>
        <v>Under Crisis</v>
      </c>
    </row>
    <row r="412" spans="1:14" x14ac:dyDescent="0.25">
      <c r="A412" t="s">
        <v>825</v>
      </c>
      <c r="B412" t="s">
        <v>194</v>
      </c>
      <c r="C412" t="s">
        <v>68</v>
      </c>
      <c r="E412" s="4" t="str">
        <f t="shared" si="24"/>
        <v>0</v>
      </c>
      <c r="F412">
        <v>0.15</v>
      </c>
      <c r="G412" s="3">
        <f t="shared" si="25"/>
        <v>0.15</v>
      </c>
      <c r="H412" s="2">
        <v>44911</v>
      </c>
      <c r="I412">
        <v>2022</v>
      </c>
      <c r="J412" t="s">
        <v>22</v>
      </c>
      <c r="K412" t="s">
        <v>23</v>
      </c>
      <c r="L412">
        <v>183</v>
      </c>
      <c r="M412" s="5">
        <f t="shared" si="26"/>
        <v>183</v>
      </c>
      <c r="N412" t="str">
        <f t="shared" si="27"/>
        <v>Under Crisis</v>
      </c>
    </row>
    <row r="413" spans="1:14" x14ac:dyDescent="0.25">
      <c r="A413" t="s">
        <v>273</v>
      </c>
      <c r="B413" t="s">
        <v>117</v>
      </c>
      <c r="C413" t="s">
        <v>30</v>
      </c>
      <c r="D413">
        <v>180</v>
      </c>
      <c r="E413" s="4">
        <f t="shared" si="24"/>
        <v>180</v>
      </c>
      <c r="F413">
        <v>0.13</v>
      </c>
      <c r="G413" s="3">
        <f t="shared" si="25"/>
        <v>0.13</v>
      </c>
      <c r="H413" s="2">
        <v>44910</v>
      </c>
      <c r="I413">
        <v>2022</v>
      </c>
      <c r="J413" t="s">
        <v>26</v>
      </c>
      <c r="K413" t="s">
        <v>23</v>
      </c>
      <c r="L413">
        <v>224</v>
      </c>
      <c r="M413" s="5">
        <f t="shared" si="26"/>
        <v>224</v>
      </c>
      <c r="N413" t="str">
        <f t="shared" si="27"/>
        <v>Under Crisis</v>
      </c>
    </row>
    <row r="414" spans="1:14" x14ac:dyDescent="0.25">
      <c r="A414" t="s">
        <v>274</v>
      </c>
      <c r="B414" t="s">
        <v>20</v>
      </c>
      <c r="C414" t="s">
        <v>48</v>
      </c>
      <c r="D414">
        <v>90</v>
      </c>
      <c r="E414" s="4">
        <f t="shared" si="24"/>
        <v>90</v>
      </c>
      <c r="F414">
        <v>0.02</v>
      </c>
      <c r="G414" s="3">
        <f t="shared" si="25"/>
        <v>0.02</v>
      </c>
      <c r="H414" s="2">
        <v>44910</v>
      </c>
      <c r="I414">
        <v>2022</v>
      </c>
      <c r="J414" t="s">
        <v>26</v>
      </c>
      <c r="K414" t="s">
        <v>23</v>
      </c>
      <c r="L414">
        <v>484</v>
      </c>
      <c r="M414" s="5">
        <f t="shared" si="26"/>
        <v>484</v>
      </c>
      <c r="N414" t="str">
        <f t="shared" si="27"/>
        <v>Safe</v>
      </c>
    </row>
    <row r="415" spans="1:14" x14ac:dyDescent="0.25">
      <c r="A415" t="s">
        <v>275</v>
      </c>
      <c r="B415" t="s">
        <v>45</v>
      </c>
      <c r="C415" t="s">
        <v>12</v>
      </c>
      <c r="D415">
        <v>80</v>
      </c>
      <c r="E415" s="4">
        <f t="shared" si="24"/>
        <v>80</v>
      </c>
      <c r="F415">
        <v>0.31</v>
      </c>
      <c r="G415" s="3">
        <f t="shared" si="25"/>
        <v>0.31</v>
      </c>
      <c r="H415" s="2">
        <v>44910</v>
      </c>
      <c r="I415">
        <v>2022</v>
      </c>
      <c r="J415" t="s">
        <v>22</v>
      </c>
      <c r="K415" t="s">
        <v>23</v>
      </c>
      <c r="L415">
        <v>379</v>
      </c>
      <c r="M415" s="5">
        <f t="shared" si="26"/>
        <v>379</v>
      </c>
      <c r="N415" t="str">
        <f t="shared" si="27"/>
        <v>Safe</v>
      </c>
    </row>
    <row r="416" spans="1:14" x14ac:dyDescent="0.25">
      <c r="A416" t="s">
        <v>276</v>
      </c>
      <c r="B416" t="s">
        <v>138</v>
      </c>
      <c r="C416" t="s">
        <v>83</v>
      </c>
      <c r="D416">
        <v>60</v>
      </c>
      <c r="E416" s="4">
        <f t="shared" si="24"/>
        <v>60</v>
      </c>
      <c r="F416">
        <v>0.2</v>
      </c>
      <c r="G416" s="3">
        <f t="shared" si="25"/>
        <v>0.2</v>
      </c>
      <c r="H416" s="2">
        <v>44910</v>
      </c>
      <c r="I416">
        <v>2022</v>
      </c>
      <c r="J416" t="s">
        <v>13</v>
      </c>
      <c r="K416" t="s">
        <v>23</v>
      </c>
      <c r="L416">
        <v>76</v>
      </c>
      <c r="M416" s="5">
        <f t="shared" si="26"/>
        <v>76</v>
      </c>
      <c r="N416" t="str">
        <f t="shared" si="27"/>
        <v>Safe</v>
      </c>
    </row>
    <row r="417" spans="1:14" x14ac:dyDescent="0.25">
      <c r="A417" t="s">
        <v>826</v>
      </c>
      <c r="B417" t="s">
        <v>20</v>
      </c>
      <c r="C417" t="s">
        <v>71</v>
      </c>
      <c r="E417" s="4" t="str">
        <f t="shared" si="24"/>
        <v>0</v>
      </c>
      <c r="F417">
        <v>0.15</v>
      </c>
      <c r="G417" s="3">
        <f t="shared" si="25"/>
        <v>0.15</v>
      </c>
      <c r="H417" s="2">
        <v>44910</v>
      </c>
      <c r="I417">
        <v>2022</v>
      </c>
      <c r="J417" t="s">
        <v>42</v>
      </c>
      <c r="K417" t="s">
        <v>23</v>
      </c>
      <c r="L417">
        <v>183</v>
      </c>
      <c r="M417" s="5">
        <f t="shared" si="26"/>
        <v>183</v>
      </c>
      <c r="N417" t="str">
        <f t="shared" si="27"/>
        <v>Under Crisis</v>
      </c>
    </row>
    <row r="418" spans="1:14" x14ac:dyDescent="0.25">
      <c r="A418" t="s">
        <v>277</v>
      </c>
      <c r="B418" t="s">
        <v>55</v>
      </c>
      <c r="C418" t="s">
        <v>30</v>
      </c>
      <c r="D418">
        <v>200</v>
      </c>
      <c r="E418" s="4">
        <f t="shared" si="24"/>
        <v>200</v>
      </c>
      <c r="F418">
        <v>0.3</v>
      </c>
      <c r="G418" s="3">
        <f t="shared" si="25"/>
        <v>0.3</v>
      </c>
      <c r="H418" s="2">
        <v>44909</v>
      </c>
      <c r="I418">
        <v>2022</v>
      </c>
      <c r="J418" t="s">
        <v>26</v>
      </c>
      <c r="K418" t="s">
        <v>57</v>
      </c>
      <c r="L418">
        <v>5100</v>
      </c>
      <c r="M418" s="5">
        <f t="shared" si="26"/>
        <v>5100</v>
      </c>
      <c r="N418" t="str">
        <f t="shared" si="27"/>
        <v>Under Crisis</v>
      </c>
    </row>
    <row r="419" spans="1:14" x14ac:dyDescent="0.25">
      <c r="A419" t="s">
        <v>827</v>
      </c>
      <c r="B419" t="s">
        <v>828</v>
      </c>
      <c r="C419" t="s">
        <v>97</v>
      </c>
      <c r="D419">
        <v>100</v>
      </c>
      <c r="E419" s="4">
        <f t="shared" si="24"/>
        <v>100</v>
      </c>
      <c r="G419" s="3" t="str">
        <f t="shared" si="25"/>
        <v>0</v>
      </c>
      <c r="H419" s="2">
        <v>44909</v>
      </c>
      <c r="I419">
        <v>2022</v>
      </c>
      <c r="J419" t="s">
        <v>42</v>
      </c>
      <c r="K419" t="s">
        <v>829</v>
      </c>
      <c r="L419">
        <v>686</v>
      </c>
      <c r="M419" s="5">
        <f t="shared" si="26"/>
        <v>686</v>
      </c>
      <c r="N419" t="str">
        <f t="shared" si="27"/>
        <v>Under Crisis</v>
      </c>
    </row>
    <row r="420" spans="1:14" x14ac:dyDescent="0.25">
      <c r="A420" t="s">
        <v>830</v>
      </c>
      <c r="B420" t="s">
        <v>20</v>
      </c>
      <c r="C420" t="s">
        <v>56</v>
      </c>
      <c r="D420">
        <v>72</v>
      </c>
      <c r="E420" s="4">
        <f t="shared" si="24"/>
        <v>72</v>
      </c>
      <c r="G420" s="3" t="str">
        <f t="shared" si="25"/>
        <v>0</v>
      </c>
      <c r="H420" s="2">
        <v>44909</v>
      </c>
      <c r="I420">
        <v>2022</v>
      </c>
      <c r="J420" t="s">
        <v>26</v>
      </c>
      <c r="K420" t="s">
        <v>23</v>
      </c>
      <c r="L420">
        <v>175</v>
      </c>
      <c r="M420" s="5">
        <f t="shared" si="26"/>
        <v>175</v>
      </c>
      <c r="N420" t="str">
        <f t="shared" si="27"/>
        <v>Safe</v>
      </c>
    </row>
    <row r="421" spans="1:14" x14ac:dyDescent="0.25">
      <c r="A421" t="s">
        <v>278</v>
      </c>
      <c r="B421" t="s">
        <v>38</v>
      </c>
      <c r="C421" t="s">
        <v>68</v>
      </c>
      <c r="D421">
        <v>50</v>
      </c>
      <c r="E421" s="4">
        <f t="shared" si="24"/>
        <v>50</v>
      </c>
      <c r="F421">
        <v>0.04</v>
      </c>
      <c r="G421" s="3">
        <f t="shared" si="25"/>
        <v>0.04</v>
      </c>
      <c r="H421" s="2">
        <v>44909</v>
      </c>
      <c r="I421">
        <v>2022</v>
      </c>
      <c r="J421" t="s">
        <v>73</v>
      </c>
      <c r="K421" t="s">
        <v>23</v>
      </c>
      <c r="L421">
        <v>215</v>
      </c>
      <c r="M421" s="5">
        <f t="shared" si="26"/>
        <v>215</v>
      </c>
      <c r="N421" t="str">
        <f t="shared" si="27"/>
        <v>Safe</v>
      </c>
    </row>
    <row r="422" spans="1:14" x14ac:dyDescent="0.25">
      <c r="A422" t="s">
        <v>279</v>
      </c>
      <c r="B422" t="s">
        <v>38</v>
      </c>
      <c r="C422" t="s">
        <v>62</v>
      </c>
      <c r="D422">
        <v>40</v>
      </c>
      <c r="E422" s="4">
        <f t="shared" si="24"/>
        <v>40</v>
      </c>
      <c r="F422">
        <v>0.1</v>
      </c>
      <c r="G422" s="3">
        <f t="shared" si="25"/>
        <v>0.1</v>
      </c>
      <c r="H422" s="2">
        <v>44909</v>
      </c>
      <c r="I422">
        <v>2022</v>
      </c>
      <c r="J422" t="s">
        <v>22</v>
      </c>
      <c r="K422" t="s">
        <v>23</v>
      </c>
      <c r="L422">
        <v>64</v>
      </c>
      <c r="M422" s="5">
        <f t="shared" si="26"/>
        <v>64</v>
      </c>
      <c r="N422" t="str">
        <f t="shared" si="27"/>
        <v>Safe</v>
      </c>
    </row>
    <row r="423" spans="1:14" x14ac:dyDescent="0.25">
      <c r="A423" t="s">
        <v>831</v>
      </c>
      <c r="B423" t="s">
        <v>832</v>
      </c>
      <c r="C423" t="s">
        <v>269</v>
      </c>
      <c r="E423" s="4" t="str">
        <f t="shared" si="24"/>
        <v>0</v>
      </c>
      <c r="G423" s="3" t="str">
        <f t="shared" si="25"/>
        <v>0</v>
      </c>
      <c r="H423" s="2">
        <v>44909</v>
      </c>
      <c r="I423">
        <v>2022</v>
      </c>
      <c r="J423" t="s">
        <v>22</v>
      </c>
      <c r="K423" t="s">
        <v>23</v>
      </c>
      <c r="L423">
        <v>347</v>
      </c>
      <c r="M423" s="5">
        <f t="shared" si="26"/>
        <v>347</v>
      </c>
      <c r="N423" t="str">
        <f t="shared" si="27"/>
        <v>Under Crisis</v>
      </c>
    </row>
    <row r="424" spans="1:14" x14ac:dyDescent="0.25">
      <c r="A424" t="s">
        <v>280</v>
      </c>
      <c r="B424" t="s">
        <v>20</v>
      </c>
      <c r="C424" t="s">
        <v>53</v>
      </c>
      <c r="D424">
        <v>160</v>
      </c>
      <c r="E424" s="4">
        <f t="shared" si="24"/>
        <v>160</v>
      </c>
      <c r="F424">
        <v>0.14000000000000001</v>
      </c>
      <c r="G424" s="3">
        <f t="shared" si="25"/>
        <v>0.14000000000000001</v>
      </c>
      <c r="H424" s="2">
        <v>44908</v>
      </c>
      <c r="I424">
        <v>2022</v>
      </c>
      <c r="J424" t="s">
        <v>237</v>
      </c>
      <c r="K424" t="s">
        <v>23</v>
      </c>
      <c r="L424">
        <v>698</v>
      </c>
      <c r="M424" s="5">
        <f t="shared" si="26"/>
        <v>698</v>
      </c>
      <c r="N424" t="str">
        <f t="shared" si="27"/>
        <v>Under Crisis</v>
      </c>
    </row>
    <row r="425" spans="1:14" x14ac:dyDescent="0.25">
      <c r="A425" t="s">
        <v>281</v>
      </c>
      <c r="B425" t="s">
        <v>80</v>
      </c>
      <c r="C425" t="s">
        <v>46</v>
      </c>
      <c r="D425">
        <v>95</v>
      </c>
      <c r="E425" s="4">
        <f t="shared" si="24"/>
        <v>95</v>
      </c>
      <c r="F425">
        <v>0.1</v>
      </c>
      <c r="G425" s="3">
        <f t="shared" si="25"/>
        <v>0.1</v>
      </c>
      <c r="H425" s="2">
        <v>44908</v>
      </c>
      <c r="I425">
        <v>2022</v>
      </c>
      <c r="J425" t="s">
        <v>26</v>
      </c>
      <c r="K425" t="s">
        <v>23</v>
      </c>
      <c r="L425">
        <v>462</v>
      </c>
      <c r="M425" s="5">
        <f t="shared" si="26"/>
        <v>462</v>
      </c>
      <c r="N425" t="str">
        <f t="shared" si="27"/>
        <v>Safe</v>
      </c>
    </row>
    <row r="426" spans="1:14" x14ac:dyDescent="0.25">
      <c r="A426" t="s">
        <v>282</v>
      </c>
      <c r="B426" t="s">
        <v>20</v>
      </c>
      <c r="C426" t="s">
        <v>68</v>
      </c>
      <c r="D426">
        <v>78</v>
      </c>
      <c r="E426" s="4">
        <f t="shared" si="24"/>
        <v>78</v>
      </c>
      <c r="F426">
        <v>0.09</v>
      </c>
      <c r="G426" s="3">
        <f t="shared" si="25"/>
        <v>0.09</v>
      </c>
      <c r="H426" s="2">
        <v>44908</v>
      </c>
      <c r="I426">
        <v>2022</v>
      </c>
      <c r="J426" t="s">
        <v>84</v>
      </c>
      <c r="K426" t="s">
        <v>23</v>
      </c>
      <c r="L426">
        <v>514</v>
      </c>
      <c r="M426" s="5">
        <f t="shared" si="26"/>
        <v>514</v>
      </c>
      <c r="N426" t="str">
        <f t="shared" si="27"/>
        <v>Safe</v>
      </c>
    </row>
    <row r="427" spans="1:14" x14ac:dyDescent="0.25">
      <c r="A427" t="s">
        <v>833</v>
      </c>
      <c r="B427" t="s">
        <v>38</v>
      </c>
      <c r="C427" t="s">
        <v>35</v>
      </c>
      <c r="D427">
        <v>46</v>
      </c>
      <c r="E427" s="4">
        <f t="shared" si="24"/>
        <v>46</v>
      </c>
      <c r="F427">
        <v>0.13</v>
      </c>
      <c r="G427" s="3">
        <f t="shared" si="25"/>
        <v>0.13</v>
      </c>
      <c r="H427" s="2">
        <v>44908</v>
      </c>
      <c r="I427">
        <v>2022</v>
      </c>
      <c r="J427" t="s">
        <v>26</v>
      </c>
      <c r="K427" t="s">
        <v>23</v>
      </c>
      <c r="M427" s="5" t="str">
        <f t="shared" si="26"/>
        <v>0</v>
      </c>
      <c r="N427" t="str">
        <f t="shared" si="27"/>
        <v>Safe</v>
      </c>
    </row>
    <row r="428" spans="1:14" x14ac:dyDescent="0.25">
      <c r="A428" t="s">
        <v>834</v>
      </c>
      <c r="B428" t="s">
        <v>222</v>
      </c>
      <c r="C428" t="s">
        <v>108</v>
      </c>
      <c r="E428" s="4" t="str">
        <f t="shared" si="24"/>
        <v>0</v>
      </c>
      <c r="G428" s="3" t="str">
        <f t="shared" si="25"/>
        <v>0</v>
      </c>
      <c r="H428" s="2">
        <v>44908</v>
      </c>
      <c r="I428">
        <v>2022</v>
      </c>
      <c r="J428" t="s">
        <v>13</v>
      </c>
      <c r="K428" t="s">
        <v>23</v>
      </c>
      <c r="L428">
        <v>235</v>
      </c>
      <c r="M428" s="5">
        <f t="shared" si="26"/>
        <v>235</v>
      </c>
      <c r="N428" t="str">
        <f t="shared" si="27"/>
        <v>Under Crisis</v>
      </c>
    </row>
    <row r="429" spans="1:14" x14ac:dyDescent="0.25">
      <c r="A429" t="s">
        <v>283</v>
      </c>
      <c r="B429" t="s">
        <v>222</v>
      </c>
      <c r="C429" t="s">
        <v>97</v>
      </c>
      <c r="D429">
        <v>400</v>
      </c>
      <c r="E429" s="4">
        <f t="shared" si="24"/>
        <v>400</v>
      </c>
      <c r="F429">
        <v>0.2</v>
      </c>
      <c r="G429" s="3">
        <f t="shared" si="25"/>
        <v>0.2</v>
      </c>
      <c r="H429" s="2">
        <v>44907</v>
      </c>
      <c r="I429">
        <v>2022</v>
      </c>
      <c r="J429" t="s">
        <v>28</v>
      </c>
      <c r="K429" t="s">
        <v>23</v>
      </c>
      <c r="L429">
        <v>192</v>
      </c>
      <c r="M429" s="5">
        <f t="shared" si="26"/>
        <v>192</v>
      </c>
      <c r="N429" t="str">
        <f t="shared" si="27"/>
        <v>Under Crisis</v>
      </c>
    </row>
    <row r="430" spans="1:14" x14ac:dyDescent="0.25">
      <c r="A430" t="s">
        <v>835</v>
      </c>
      <c r="B430" t="s">
        <v>80</v>
      </c>
      <c r="C430" t="s">
        <v>62</v>
      </c>
      <c r="D430">
        <v>329</v>
      </c>
      <c r="E430" s="4">
        <f t="shared" si="24"/>
        <v>329</v>
      </c>
      <c r="G430" s="3" t="str">
        <f t="shared" si="25"/>
        <v>0</v>
      </c>
      <c r="H430" s="2">
        <v>44907</v>
      </c>
      <c r="I430">
        <v>2022</v>
      </c>
      <c r="J430" t="s">
        <v>28</v>
      </c>
      <c r="K430" t="s">
        <v>23</v>
      </c>
      <c r="L430">
        <v>107</v>
      </c>
      <c r="M430" s="5">
        <f t="shared" si="26"/>
        <v>107</v>
      </c>
      <c r="N430" t="str">
        <f t="shared" si="27"/>
        <v>Under Crisis</v>
      </c>
    </row>
    <row r="431" spans="1:14" x14ac:dyDescent="0.25">
      <c r="A431" t="s">
        <v>836</v>
      </c>
      <c r="B431" t="s">
        <v>579</v>
      </c>
      <c r="C431" t="s">
        <v>25</v>
      </c>
      <c r="D431">
        <v>35</v>
      </c>
      <c r="E431" s="4">
        <f t="shared" si="24"/>
        <v>35</v>
      </c>
      <c r="G431" s="3" t="str">
        <f t="shared" si="25"/>
        <v>0</v>
      </c>
      <c r="H431" s="2">
        <v>44907</v>
      </c>
      <c r="I431">
        <v>2022</v>
      </c>
      <c r="J431" t="s">
        <v>13</v>
      </c>
      <c r="K431" t="s">
        <v>23</v>
      </c>
      <c r="L431">
        <v>51</v>
      </c>
      <c r="M431" s="5">
        <f t="shared" si="26"/>
        <v>51</v>
      </c>
      <c r="N431" t="str">
        <f t="shared" si="27"/>
        <v>Safe</v>
      </c>
    </row>
    <row r="432" spans="1:14" x14ac:dyDescent="0.25">
      <c r="A432" t="s">
        <v>837</v>
      </c>
      <c r="B432" t="s">
        <v>178</v>
      </c>
      <c r="C432" t="s">
        <v>21</v>
      </c>
      <c r="E432" s="4" t="str">
        <f t="shared" si="24"/>
        <v>0</v>
      </c>
      <c r="G432" s="3" t="str">
        <f t="shared" si="25"/>
        <v>0</v>
      </c>
      <c r="H432" s="2">
        <v>44907</v>
      </c>
      <c r="I432">
        <v>2022</v>
      </c>
      <c r="J432" t="s">
        <v>22</v>
      </c>
      <c r="K432" t="s">
        <v>23</v>
      </c>
      <c r="L432">
        <v>189</v>
      </c>
      <c r="M432" s="5">
        <f t="shared" si="26"/>
        <v>189</v>
      </c>
      <c r="N432" t="str">
        <f t="shared" si="27"/>
        <v>Under Crisis</v>
      </c>
    </row>
    <row r="433" spans="1:14" x14ac:dyDescent="0.25">
      <c r="A433" t="s">
        <v>284</v>
      </c>
      <c r="B433" t="s">
        <v>20</v>
      </c>
      <c r="C433" t="s">
        <v>97</v>
      </c>
      <c r="D433">
        <v>43</v>
      </c>
      <c r="E433" s="4">
        <f t="shared" si="24"/>
        <v>43</v>
      </c>
      <c r="F433">
        <v>0.25</v>
      </c>
      <c r="G433" s="3">
        <f t="shared" si="25"/>
        <v>0.25</v>
      </c>
      <c r="H433" s="2">
        <v>44905</v>
      </c>
      <c r="I433">
        <v>2022</v>
      </c>
      <c r="J433" t="s">
        <v>42</v>
      </c>
      <c r="K433" t="s">
        <v>23</v>
      </c>
      <c r="L433">
        <v>240</v>
      </c>
      <c r="M433" s="5">
        <f t="shared" si="26"/>
        <v>240</v>
      </c>
      <c r="N433" t="str">
        <f t="shared" si="27"/>
        <v>Safe</v>
      </c>
    </row>
    <row r="434" spans="1:14" x14ac:dyDescent="0.25">
      <c r="A434" t="s">
        <v>285</v>
      </c>
      <c r="B434" t="s">
        <v>286</v>
      </c>
      <c r="C434" t="s">
        <v>71</v>
      </c>
      <c r="D434">
        <v>20</v>
      </c>
      <c r="E434" s="4">
        <f t="shared" si="24"/>
        <v>20</v>
      </c>
      <c r="F434">
        <v>0.1</v>
      </c>
      <c r="G434" s="3">
        <f t="shared" si="25"/>
        <v>0.1</v>
      </c>
      <c r="H434" s="2">
        <v>44905</v>
      </c>
      <c r="I434">
        <v>2022</v>
      </c>
      <c r="J434" t="s">
        <v>13</v>
      </c>
      <c r="K434" t="s">
        <v>129</v>
      </c>
      <c r="L434">
        <v>94</v>
      </c>
      <c r="M434" s="5">
        <f t="shared" si="26"/>
        <v>94</v>
      </c>
      <c r="N434" t="str">
        <f t="shared" si="27"/>
        <v>Safe</v>
      </c>
    </row>
    <row r="435" spans="1:14" x14ac:dyDescent="0.25">
      <c r="A435" t="s">
        <v>838</v>
      </c>
      <c r="B435" t="s">
        <v>620</v>
      </c>
      <c r="C435" t="s">
        <v>21</v>
      </c>
      <c r="E435" s="4" t="str">
        <f t="shared" si="24"/>
        <v>0</v>
      </c>
      <c r="G435" s="3" t="str">
        <f t="shared" si="25"/>
        <v>0</v>
      </c>
      <c r="H435" s="2">
        <v>44905</v>
      </c>
      <c r="I435">
        <v>2022</v>
      </c>
      <c r="J435" t="s">
        <v>22</v>
      </c>
      <c r="K435" t="s">
        <v>23</v>
      </c>
      <c r="L435">
        <v>97</v>
      </c>
      <c r="M435" s="5">
        <f t="shared" si="26"/>
        <v>97</v>
      </c>
      <c r="N435" t="str">
        <f t="shared" si="27"/>
        <v>Under Crisis</v>
      </c>
    </row>
    <row r="436" spans="1:14" x14ac:dyDescent="0.25">
      <c r="A436" t="s">
        <v>839</v>
      </c>
      <c r="B436" t="s">
        <v>45</v>
      </c>
      <c r="C436" t="s">
        <v>269</v>
      </c>
      <c r="E436" s="4" t="str">
        <f t="shared" si="24"/>
        <v>0</v>
      </c>
      <c r="G436" s="3" t="str">
        <f t="shared" si="25"/>
        <v>0</v>
      </c>
      <c r="H436" s="2">
        <v>44905</v>
      </c>
      <c r="I436">
        <v>2022</v>
      </c>
      <c r="J436" t="s">
        <v>73</v>
      </c>
      <c r="K436" t="s">
        <v>23</v>
      </c>
      <c r="L436">
        <v>281</v>
      </c>
      <c r="M436" s="5">
        <f t="shared" si="26"/>
        <v>281</v>
      </c>
      <c r="N436" t="str">
        <f t="shared" si="27"/>
        <v>Under Crisis</v>
      </c>
    </row>
    <row r="437" spans="1:14" x14ac:dyDescent="0.25">
      <c r="A437" t="s">
        <v>840</v>
      </c>
      <c r="B437" t="s">
        <v>104</v>
      </c>
      <c r="C437" t="s">
        <v>68</v>
      </c>
      <c r="E437" s="4" t="str">
        <f t="shared" si="24"/>
        <v>0</v>
      </c>
      <c r="G437" s="3" t="str">
        <f t="shared" si="25"/>
        <v>0</v>
      </c>
      <c r="H437" s="2">
        <v>44905</v>
      </c>
      <c r="I437">
        <v>2022</v>
      </c>
      <c r="J437" t="s">
        <v>73</v>
      </c>
      <c r="K437" t="s">
        <v>14</v>
      </c>
      <c r="L437">
        <v>1600</v>
      </c>
      <c r="M437" s="5">
        <f t="shared" si="26"/>
        <v>1600</v>
      </c>
      <c r="N437" t="str">
        <f t="shared" si="27"/>
        <v>Under Crisis</v>
      </c>
    </row>
    <row r="438" spans="1:14" x14ac:dyDescent="0.25">
      <c r="A438" t="s">
        <v>841</v>
      </c>
      <c r="B438" t="s">
        <v>34</v>
      </c>
      <c r="C438" t="s">
        <v>53</v>
      </c>
      <c r="D438">
        <v>600</v>
      </c>
      <c r="E438" s="4">
        <f t="shared" si="24"/>
        <v>600</v>
      </c>
      <c r="F438">
        <v>0.15</v>
      </c>
      <c r="G438" s="3">
        <f t="shared" si="25"/>
        <v>0.15</v>
      </c>
      <c r="H438" s="2">
        <v>44904</v>
      </c>
      <c r="I438">
        <v>2022</v>
      </c>
      <c r="J438" t="s">
        <v>26</v>
      </c>
      <c r="K438" t="s">
        <v>36</v>
      </c>
      <c r="M438" s="5" t="str">
        <f t="shared" si="26"/>
        <v>0</v>
      </c>
      <c r="N438" t="str">
        <f t="shared" si="27"/>
        <v>Under Crisis</v>
      </c>
    </row>
    <row r="439" spans="1:14" x14ac:dyDescent="0.25">
      <c r="A439" t="s">
        <v>842</v>
      </c>
      <c r="B439" t="s">
        <v>138</v>
      </c>
      <c r="C439" t="s">
        <v>56</v>
      </c>
      <c r="D439">
        <v>150</v>
      </c>
      <c r="E439" s="4">
        <f t="shared" si="24"/>
        <v>150</v>
      </c>
      <c r="F439">
        <v>0.36</v>
      </c>
      <c r="G439" s="3">
        <f t="shared" si="25"/>
        <v>0.36</v>
      </c>
      <c r="H439" s="2">
        <v>44904</v>
      </c>
      <c r="I439">
        <v>2022</v>
      </c>
      <c r="J439" t="s">
        <v>28</v>
      </c>
      <c r="K439" t="s">
        <v>129</v>
      </c>
      <c r="M439" s="5" t="str">
        <f t="shared" si="26"/>
        <v>0</v>
      </c>
      <c r="N439" t="str">
        <f t="shared" si="27"/>
        <v>Under Crisis</v>
      </c>
    </row>
    <row r="440" spans="1:14" x14ac:dyDescent="0.25">
      <c r="A440" t="s">
        <v>287</v>
      </c>
      <c r="B440" t="s">
        <v>41</v>
      </c>
      <c r="C440" t="s">
        <v>68</v>
      </c>
      <c r="D440">
        <v>113</v>
      </c>
      <c r="E440" s="4">
        <f t="shared" si="24"/>
        <v>113</v>
      </c>
      <c r="F440">
        <v>0.16</v>
      </c>
      <c r="G440" s="3">
        <f t="shared" si="25"/>
        <v>0.16</v>
      </c>
      <c r="H440" s="2">
        <v>44904</v>
      </c>
      <c r="I440">
        <v>2022</v>
      </c>
      <c r="J440" t="s">
        <v>22</v>
      </c>
      <c r="K440" t="s">
        <v>43</v>
      </c>
      <c r="L440">
        <v>174</v>
      </c>
      <c r="M440" s="5">
        <f t="shared" si="26"/>
        <v>174</v>
      </c>
      <c r="N440" t="str">
        <f t="shared" si="27"/>
        <v>Under Crisis</v>
      </c>
    </row>
    <row r="441" spans="1:14" x14ac:dyDescent="0.25">
      <c r="A441" t="s">
        <v>288</v>
      </c>
      <c r="B441" t="s">
        <v>64</v>
      </c>
      <c r="C441" t="s">
        <v>21</v>
      </c>
      <c r="D441">
        <v>85</v>
      </c>
      <c r="E441" s="4">
        <f t="shared" si="24"/>
        <v>85</v>
      </c>
      <c r="F441">
        <v>0.33</v>
      </c>
      <c r="G441" s="3">
        <f t="shared" si="25"/>
        <v>0.33</v>
      </c>
      <c r="H441" s="2">
        <v>44904</v>
      </c>
      <c r="I441">
        <v>2022</v>
      </c>
      <c r="J441" t="s">
        <v>13</v>
      </c>
      <c r="K441" t="s">
        <v>65</v>
      </c>
      <c r="L441">
        <v>73</v>
      </c>
      <c r="M441" s="5">
        <f t="shared" si="26"/>
        <v>73</v>
      </c>
      <c r="N441" t="str">
        <f t="shared" si="27"/>
        <v>Safe</v>
      </c>
    </row>
    <row r="442" spans="1:14" x14ac:dyDescent="0.25">
      <c r="A442" t="s">
        <v>289</v>
      </c>
      <c r="B442" t="s">
        <v>138</v>
      </c>
      <c r="C442" t="s">
        <v>35</v>
      </c>
      <c r="D442">
        <v>62</v>
      </c>
      <c r="E442" s="4">
        <f t="shared" si="24"/>
        <v>62</v>
      </c>
      <c r="F442">
        <v>0.115</v>
      </c>
      <c r="G442" s="3">
        <f t="shared" si="25"/>
        <v>0.115</v>
      </c>
      <c r="H442" s="2">
        <v>44904</v>
      </c>
      <c r="I442">
        <v>2022</v>
      </c>
      <c r="J442" t="s">
        <v>42</v>
      </c>
      <c r="K442" t="s">
        <v>129</v>
      </c>
      <c r="L442">
        <v>442</v>
      </c>
      <c r="M442" s="5">
        <f t="shared" si="26"/>
        <v>442</v>
      </c>
      <c r="N442" t="str">
        <f t="shared" si="27"/>
        <v>Safe</v>
      </c>
    </row>
    <row r="443" spans="1:14" x14ac:dyDescent="0.25">
      <c r="A443" t="s">
        <v>290</v>
      </c>
      <c r="B443" t="s">
        <v>291</v>
      </c>
      <c r="C443" t="s">
        <v>21</v>
      </c>
      <c r="D443">
        <v>20</v>
      </c>
      <c r="E443" s="4">
        <f t="shared" si="24"/>
        <v>20</v>
      </c>
      <c r="F443">
        <v>0.02</v>
      </c>
      <c r="G443" s="3">
        <f t="shared" si="25"/>
        <v>0.02</v>
      </c>
      <c r="H443" s="2">
        <v>44904</v>
      </c>
      <c r="I443">
        <v>2022</v>
      </c>
      <c r="J443" t="s">
        <v>69</v>
      </c>
      <c r="K443" t="s">
        <v>23</v>
      </c>
      <c r="L443">
        <v>537</v>
      </c>
      <c r="M443" s="5">
        <f t="shared" si="26"/>
        <v>537</v>
      </c>
      <c r="N443" t="str">
        <f t="shared" si="27"/>
        <v>Safe</v>
      </c>
    </row>
    <row r="444" spans="1:14" x14ac:dyDescent="0.25">
      <c r="A444" t="s">
        <v>843</v>
      </c>
      <c r="B444" t="s">
        <v>34</v>
      </c>
      <c r="C444" t="s">
        <v>12</v>
      </c>
      <c r="E444" s="4" t="str">
        <f t="shared" si="24"/>
        <v>0</v>
      </c>
      <c r="F444">
        <v>1</v>
      </c>
      <c r="G444" s="3">
        <f t="shared" si="25"/>
        <v>1</v>
      </c>
      <c r="H444" s="2">
        <v>44904</v>
      </c>
      <c r="I444">
        <v>2022</v>
      </c>
      <c r="J444" t="s">
        <v>148</v>
      </c>
      <c r="K444" t="s">
        <v>36</v>
      </c>
      <c r="L444">
        <v>25</v>
      </c>
      <c r="M444" s="5">
        <f t="shared" si="26"/>
        <v>25</v>
      </c>
      <c r="N444" t="str">
        <f t="shared" si="27"/>
        <v>Under Crisis</v>
      </c>
    </row>
    <row r="445" spans="1:14" x14ac:dyDescent="0.25">
      <c r="A445" t="s">
        <v>844</v>
      </c>
      <c r="B445" t="s">
        <v>747</v>
      </c>
      <c r="C445" t="s">
        <v>108</v>
      </c>
      <c r="E445" s="4" t="str">
        <f t="shared" si="24"/>
        <v>0</v>
      </c>
      <c r="F445">
        <v>1</v>
      </c>
      <c r="G445" s="3">
        <f t="shared" si="25"/>
        <v>1</v>
      </c>
      <c r="H445" s="2">
        <v>44904</v>
      </c>
      <c r="I445">
        <v>2022</v>
      </c>
      <c r="J445" t="s">
        <v>73</v>
      </c>
      <c r="K445" t="s">
        <v>18</v>
      </c>
      <c r="M445" s="5" t="str">
        <f t="shared" si="26"/>
        <v>0</v>
      </c>
      <c r="N445" t="str">
        <f t="shared" si="27"/>
        <v>Under Crisis</v>
      </c>
    </row>
    <row r="446" spans="1:14" x14ac:dyDescent="0.25">
      <c r="A446" t="s">
        <v>845</v>
      </c>
      <c r="B446" t="s">
        <v>517</v>
      </c>
      <c r="C446" t="s">
        <v>12</v>
      </c>
      <c r="E446" s="4" t="str">
        <f t="shared" si="24"/>
        <v>0</v>
      </c>
      <c r="G446" s="3" t="str">
        <f t="shared" si="25"/>
        <v>0</v>
      </c>
      <c r="H446" s="2">
        <v>44904</v>
      </c>
      <c r="I446">
        <v>2022</v>
      </c>
      <c r="J446" t="s">
        <v>26</v>
      </c>
      <c r="K446" t="s">
        <v>23</v>
      </c>
      <c r="L446">
        <v>225</v>
      </c>
      <c r="M446" s="5">
        <f t="shared" si="26"/>
        <v>225</v>
      </c>
      <c r="N446" t="str">
        <f t="shared" si="27"/>
        <v>Under Crisis</v>
      </c>
    </row>
    <row r="447" spans="1:14" x14ac:dyDescent="0.25">
      <c r="A447" t="s">
        <v>846</v>
      </c>
      <c r="B447" t="s">
        <v>32</v>
      </c>
      <c r="C447" t="s">
        <v>108</v>
      </c>
      <c r="E447" s="4" t="str">
        <f t="shared" si="24"/>
        <v>0</v>
      </c>
      <c r="F447">
        <v>0.1</v>
      </c>
      <c r="G447" s="3">
        <f t="shared" si="25"/>
        <v>0.1</v>
      </c>
      <c r="H447" s="2">
        <v>44904</v>
      </c>
      <c r="I447">
        <v>2022</v>
      </c>
      <c r="J447" t="s">
        <v>13</v>
      </c>
      <c r="K447" t="s">
        <v>23</v>
      </c>
      <c r="L447">
        <v>25</v>
      </c>
      <c r="M447" s="5">
        <f t="shared" si="26"/>
        <v>25</v>
      </c>
      <c r="N447" t="str">
        <f t="shared" si="27"/>
        <v>Under Crisis</v>
      </c>
    </row>
    <row r="448" spans="1:14" x14ac:dyDescent="0.25">
      <c r="A448" t="s">
        <v>292</v>
      </c>
      <c r="B448" t="s">
        <v>20</v>
      </c>
      <c r="C448" t="s">
        <v>71</v>
      </c>
      <c r="D448">
        <v>254</v>
      </c>
      <c r="E448" s="4">
        <f t="shared" si="24"/>
        <v>254</v>
      </c>
      <c r="F448">
        <v>0.2</v>
      </c>
      <c r="G448" s="3">
        <f t="shared" si="25"/>
        <v>0.2</v>
      </c>
      <c r="H448" s="2">
        <v>44903</v>
      </c>
      <c r="I448">
        <v>2022</v>
      </c>
      <c r="J448" t="s">
        <v>102</v>
      </c>
      <c r="K448" t="s">
        <v>23</v>
      </c>
      <c r="L448">
        <v>1400</v>
      </c>
      <c r="M448" s="5">
        <f t="shared" si="26"/>
        <v>1400</v>
      </c>
      <c r="N448" t="str">
        <f t="shared" si="27"/>
        <v>Under Crisis</v>
      </c>
    </row>
    <row r="449" spans="1:14" x14ac:dyDescent="0.25">
      <c r="A449" t="s">
        <v>176</v>
      </c>
      <c r="B449" t="s">
        <v>11</v>
      </c>
      <c r="C449" t="s">
        <v>62</v>
      </c>
      <c r="D449">
        <v>250</v>
      </c>
      <c r="E449" s="4">
        <f t="shared" si="24"/>
        <v>250</v>
      </c>
      <c r="F449">
        <v>0.03</v>
      </c>
      <c r="G449" s="3">
        <f t="shared" si="25"/>
        <v>0.03</v>
      </c>
      <c r="H449" s="2">
        <v>44903</v>
      </c>
      <c r="I449">
        <v>2022</v>
      </c>
      <c r="J449" t="s">
        <v>73</v>
      </c>
      <c r="K449" t="s">
        <v>14</v>
      </c>
      <c r="L449">
        <v>3600</v>
      </c>
      <c r="M449" s="5">
        <f t="shared" si="26"/>
        <v>3600</v>
      </c>
      <c r="N449" t="str">
        <f t="shared" si="27"/>
        <v>Under Crisis</v>
      </c>
    </row>
    <row r="450" spans="1:14" x14ac:dyDescent="0.25">
      <c r="A450" t="s">
        <v>293</v>
      </c>
      <c r="B450" t="s">
        <v>144</v>
      </c>
      <c r="C450" t="s">
        <v>83</v>
      </c>
      <c r="D450">
        <v>198</v>
      </c>
      <c r="E450" s="4">
        <f t="shared" si="24"/>
        <v>198</v>
      </c>
      <c r="F450">
        <v>0.18</v>
      </c>
      <c r="G450" s="3">
        <f t="shared" si="25"/>
        <v>0.18</v>
      </c>
      <c r="H450" s="2">
        <v>44903</v>
      </c>
      <c r="I450">
        <v>2022</v>
      </c>
      <c r="J450" t="s">
        <v>42</v>
      </c>
      <c r="K450" t="s">
        <v>145</v>
      </c>
      <c r="L450">
        <v>82</v>
      </c>
      <c r="M450" s="5">
        <f t="shared" si="26"/>
        <v>82</v>
      </c>
      <c r="N450" t="str">
        <f t="shared" si="27"/>
        <v>Under Crisis</v>
      </c>
    </row>
    <row r="451" spans="1:14" x14ac:dyDescent="0.25">
      <c r="A451" t="s">
        <v>294</v>
      </c>
      <c r="B451" t="s">
        <v>41</v>
      </c>
      <c r="C451" t="s">
        <v>56</v>
      </c>
      <c r="D451">
        <v>160</v>
      </c>
      <c r="E451" s="4">
        <f t="shared" ref="E451:E514" si="28">IF(ISBLANK(D451),"0",D451)</f>
        <v>160</v>
      </c>
      <c r="F451">
        <v>0.3</v>
      </c>
      <c r="G451" s="3">
        <f t="shared" ref="G451:G514" si="29">IF(ISBLANK(F451),"0",F451)</f>
        <v>0.3</v>
      </c>
      <c r="H451" s="2">
        <v>44903</v>
      </c>
      <c r="I451">
        <v>2022</v>
      </c>
      <c r="J451" t="s">
        <v>22</v>
      </c>
      <c r="K451" t="s">
        <v>43</v>
      </c>
      <c r="L451">
        <v>138</v>
      </c>
      <c r="M451" s="5">
        <f t="shared" ref="M451:M514" si="30">IF(ISBLANK(L451),"0",L451)</f>
        <v>138</v>
      </c>
      <c r="N451" t="str">
        <f t="shared" ref="N451:N514" si="31">IF(E451&gt;=100,"Under Crisis","Safe")</f>
        <v>Under Crisis</v>
      </c>
    </row>
    <row r="452" spans="1:14" x14ac:dyDescent="0.25">
      <c r="A452" t="s">
        <v>295</v>
      </c>
      <c r="B452" t="s">
        <v>38</v>
      </c>
      <c r="C452" t="s">
        <v>21</v>
      </c>
      <c r="D452">
        <v>95</v>
      </c>
      <c r="E452" s="4">
        <f t="shared" si="28"/>
        <v>95</v>
      </c>
      <c r="F452">
        <v>0.05</v>
      </c>
      <c r="G452" s="3">
        <f t="shared" si="29"/>
        <v>0.05</v>
      </c>
      <c r="H452" s="2">
        <v>44903</v>
      </c>
      <c r="I452">
        <v>2022</v>
      </c>
      <c r="J452" t="s">
        <v>98</v>
      </c>
      <c r="K452" t="s">
        <v>23</v>
      </c>
      <c r="L452">
        <v>220</v>
      </c>
      <c r="M452" s="5">
        <f t="shared" si="30"/>
        <v>220</v>
      </c>
      <c r="N452" t="str">
        <f t="shared" si="31"/>
        <v>Safe</v>
      </c>
    </row>
    <row r="453" spans="1:14" x14ac:dyDescent="0.25">
      <c r="A453" t="s">
        <v>140</v>
      </c>
      <c r="B453" t="s">
        <v>141</v>
      </c>
      <c r="C453" t="s">
        <v>30</v>
      </c>
      <c r="D453">
        <v>80</v>
      </c>
      <c r="E453" s="4">
        <f t="shared" si="28"/>
        <v>80</v>
      </c>
      <c r="G453" s="3" t="str">
        <f t="shared" si="29"/>
        <v>0</v>
      </c>
      <c r="H453" s="2">
        <v>44903</v>
      </c>
      <c r="I453">
        <v>2022</v>
      </c>
      <c r="J453" t="s">
        <v>22</v>
      </c>
      <c r="K453" t="s">
        <v>129</v>
      </c>
      <c r="L453">
        <v>205</v>
      </c>
      <c r="M453" s="5">
        <f t="shared" si="30"/>
        <v>205</v>
      </c>
      <c r="N453" t="str">
        <f t="shared" si="31"/>
        <v>Safe</v>
      </c>
    </row>
    <row r="454" spans="1:14" x14ac:dyDescent="0.25">
      <c r="A454" t="s">
        <v>296</v>
      </c>
      <c r="B454" t="s">
        <v>34</v>
      </c>
      <c r="C454" t="s">
        <v>56</v>
      </c>
      <c r="D454">
        <v>80</v>
      </c>
      <c r="E454" s="4">
        <f t="shared" si="28"/>
        <v>80</v>
      </c>
      <c r="F454">
        <v>0.5</v>
      </c>
      <c r="G454" s="3">
        <f t="shared" si="29"/>
        <v>0.5</v>
      </c>
      <c r="H454" s="2">
        <v>44903</v>
      </c>
      <c r="I454">
        <v>2022</v>
      </c>
      <c r="J454" t="s">
        <v>26</v>
      </c>
      <c r="K454" t="s">
        <v>36</v>
      </c>
      <c r="L454">
        <v>231</v>
      </c>
      <c r="M454" s="5">
        <f t="shared" si="30"/>
        <v>231</v>
      </c>
      <c r="N454" t="str">
        <f t="shared" si="31"/>
        <v>Safe</v>
      </c>
    </row>
    <row r="455" spans="1:14" x14ac:dyDescent="0.25">
      <c r="A455" t="s">
        <v>297</v>
      </c>
      <c r="B455" t="s">
        <v>52</v>
      </c>
      <c r="C455" t="s">
        <v>35</v>
      </c>
      <c r="D455">
        <v>60</v>
      </c>
      <c r="E455" s="4">
        <f t="shared" si="28"/>
        <v>60</v>
      </c>
      <c r="F455">
        <v>0.05</v>
      </c>
      <c r="G455" s="3">
        <f t="shared" si="29"/>
        <v>0.05</v>
      </c>
      <c r="H455" s="2">
        <v>44903</v>
      </c>
      <c r="I455">
        <v>2022</v>
      </c>
      <c r="J455" t="s">
        <v>26</v>
      </c>
      <c r="K455" t="s">
        <v>23</v>
      </c>
      <c r="L455">
        <v>115</v>
      </c>
      <c r="M455" s="5">
        <f t="shared" si="30"/>
        <v>115</v>
      </c>
      <c r="N455" t="str">
        <f t="shared" si="31"/>
        <v>Safe</v>
      </c>
    </row>
    <row r="456" spans="1:14" x14ac:dyDescent="0.25">
      <c r="A456" t="s">
        <v>847</v>
      </c>
      <c r="B456" t="s">
        <v>196</v>
      </c>
      <c r="C456" t="s">
        <v>68</v>
      </c>
      <c r="D456">
        <v>43</v>
      </c>
      <c r="E456" s="4">
        <f t="shared" si="28"/>
        <v>43</v>
      </c>
      <c r="G456" s="3" t="str">
        <f t="shared" si="29"/>
        <v>0</v>
      </c>
      <c r="H456" s="2">
        <v>44903</v>
      </c>
      <c r="I456">
        <v>2022</v>
      </c>
      <c r="J456" t="s">
        <v>84</v>
      </c>
      <c r="K456" t="s">
        <v>23</v>
      </c>
      <c r="L456">
        <v>459</v>
      </c>
      <c r="M456" s="5">
        <f t="shared" si="30"/>
        <v>459</v>
      </c>
      <c r="N456" t="str">
        <f t="shared" si="31"/>
        <v>Safe</v>
      </c>
    </row>
    <row r="457" spans="1:14" x14ac:dyDescent="0.25">
      <c r="A457" t="s">
        <v>298</v>
      </c>
      <c r="B457" t="s">
        <v>20</v>
      </c>
      <c r="C457" t="s">
        <v>76</v>
      </c>
      <c r="D457">
        <v>30</v>
      </c>
      <c r="E457" s="4">
        <f t="shared" si="28"/>
        <v>30</v>
      </c>
      <c r="F457">
        <v>0.15</v>
      </c>
      <c r="G457" s="3">
        <f t="shared" si="29"/>
        <v>0.15</v>
      </c>
      <c r="H457" s="2">
        <v>44903</v>
      </c>
      <c r="I457">
        <v>2022</v>
      </c>
      <c r="J457" t="s">
        <v>22</v>
      </c>
      <c r="K457" t="s">
        <v>23</v>
      </c>
      <c r="L457">
        <v>153</v>
      </c>
      <c r="M457" s="5">
        <f t="shared" si="30"/>
        <v>153</v>
      </c>
      <c r="N457" t="str">
        <f t="shared" si="31"/>
        <v>Safe</v>
      </c>
    </row>
    <row r="458" spans="1:14" x14ac:dyDescent="0.25">
      <c r="A458" t="s">
        <v>299</v>
      </c>
      <c r="B458" t="s">
        <v>20</v>
      </c>
      <c r="C458" t="s">
        <v>76</v>
      </c>
      <c r="D458">
        <v>25</v>
      </c>
      <c r="E458" s="4">
        <f t="shared" si="28"/>
        <v>25</v>
      </c>
      <c r="F458">
        <v>0.04</v>
      </c>
      <c r="G458" s="3">
        <f t="shared" si="29"/>
        <v>0.04</v>
      </c>
      <c r="H458" s="2">
        <v>44903</v>
      </c>
      <c r="I458">
        <v>2022</v>
      </c>
      <c r="J458" t="s">
        <v>98</v>
      </c>
      <c r="K458" t="s">
        <v>23</v>
      </c>
      <c r="L458">
        <v>537</v>
      </c>
      <c r="M458" s="5">
        <f t="shared" si="30"/>
        <v>537</v>
      </c>
      <c r="N458" t="str">
        <f t="shared" si="31"/>
        <v>Safe</v>
      </c>
    </row>
    <row r="459" spans="1:14" x14ac:dyDescent="0.25">
      <c r="A459" t="s">
        <v>848</v>
      </c>
      <c r="B459" t="s">
        <v>91</v>
      </c>
      <c r="C459" t="s">
        <v>108</v>
      </c>
      <c r="E459" s="4" t="str">
        <f t="shared" si="28"/>
        <v>0</v>
      </c>
      <c r="F459">
        <v>0.15</v>
      </c>
      <c r="G459" s="3">
        <f t="shared" si="29"/>
        <v>0.15</v>
      </c>
      <c r="H459" s="2">
        <v>44903</v>
      </c>
      <c r="I459">
        <v>2022</v>
      </c>
      <c r="J459" t="s">
        <v>26</v>
      </c>
      <c r="K459" t="s">
        <v>23</v>
      </c>
      <c r="L459">
        <v>932</v>
      </c>
      <c r="M459" s="5">
        <f t="shared" si="30"/>
        <v>932</v>
      </c>
      <c r="N459" t="str">
        <f t="shared" si="31"/>
        <v>Under Crisis</v>
      </c>
    </row>
    <row r="460" spans="1:14" x14ac:dyDescent="0.25">
      <c r="A460" t="s">
        <v>849</v>
      </c>
      <c r="B460" t="s">
        <v>45</v>
      </c>
      <c r="C460" t="s">
        <v>62</v>
      </c>
      <c r="E460" s="4" t="str">
        <f t="shared" si="28"/>
        <v>0</v>
      </c>
      <c r="F460">
        <v>0.1</v>
      </c>
      <c r="G460" s="3">
        <f t="shared" si="29"/>
        <v>0.1</v>
      </c>
      <c r="H460" s="2">
        <v>44903</v>
      </c>
      <c r="I460">
        <v>2022</v>
      </c>
      <c r="J460" t="s">
        <v>26</v>
      </c>
      <c r="K460" t="s">
        <v>23</v>
      </c>
      <c r="L460">
        <v>352</v>
      </c>
      <c r="M460" s="5">
        <f t="shared" si="30"/>
        <v>352</v>
      </c>
      <c r="N460" t="str">
        <f t="shared" si="31"/>
        <v>Under Crisis</v>
      </c>
    </row>
    <row r="461" spans="1:14" x14ac:dyDescent="0.25">
      <c r="A461" t="s">
        <v>850</v>
      </c>
      <c r="B461" t="s">
        <v>45</v>
      </c>
      <c r="C461" t="s">
        <v>46</v>
      </c>
      <c r="E461" s="4" t="str">
        <f t="shared" si="28"/>
        <v>0</v>
      </c>
      <c r="G461" s="3" t="str">
        <f t="shared" si="29"/>
        <v>0</v>
      </c>
      <c r="H461" s="2">
        <v>44903</v>
      </c>
      <c r="I461">
        <v>2022</v>
      </c>
      <c r="J461" t="s">
        <v>13</v>
      </c>
      <c r="K461" t="s">
        <v>23</v>
      </c>
      <c r="L461">
        <v>32</v>
      </c>
      <c r="M461" s="5">
        <f t="shared" si="30"/>
        <v>32</v>
      </c>
      <c r="N461" t="str">
        <f t="shared" si="31"/>
        <v>Under Crisis</v>
      </c>
    </row>
    <row r="462" spans="1:14" x14ac:dyDescent="0.25">
      <c r="A462" t="s">
        <v>851</v>
      </c>
      <c r="B462" t="s">
        <v>517</v>
      </c>
      <c r="C462" t="s">
        <v>251</v>
      </c>
      <c r="E462" s="4" t="str">
        <f t="shared" si="28"/>
        <v>0</v>
      </c>
      <c r="G462" s="3" t="str">
        <f t="shared" si="29"/>
        <v>0</v>
      </c>
      <c r="H462" s="2">
        <v>44903</v>
      </c>
      <c r="I462">
        <v>2022</v>
      </c>
      <c r="J462" t="s">
        <v>26</v>
      </c>
      <c r="K462" t="s">
        <v>23</v>
      </c>
      <c r="L462">
        <v>850</v>
      </c>
      <c r="M462" s="5">
        <f t="shared" si="30"/>
        <v>850</v>
      </c>
      <c r="N462" t="str">
        <f t="shared" si="31"/>
        <v>Under Crisis</v>
      </c>
    </row>
    <row r="463" spans="1:14" x14ac:dyDescent="0.25">
      <c r="A463" t="s">
        <v>852</v>
      </c>
      <c r="B463" t="s">
        <v>579</v>
      </c>
      <c r="C463" t="s">
        <v>97</v>
      </c>
      <c r="E463" s="4" t="str">
        <f t="shared" si="28"/>
        <v>0</v>
      </c>
      <c r="F463">
        <v>0.17</v>
      </c>
      <c r="G463" s="3">
        <f t="shared" si="29"/>
        <v>0.17</v>
      </c>
      <c r="H463" s="2">
        <v>44903</v>
      </c>
      <c r="I463">
        <v>2022</v>
      </c>
      <c r="J463" t="s">
        <v>26</v>
      </c>
      <c r="K463" t="s">
        <v>23</v>
      </c>
      <c r="L463">
        <v>150</v>
      </c>
      <c r="M463" s="5">
        <f t="shared" si="30"/>
        <v>150</v>
      </c>
      <c r="N463" t="str">
        <f t="shared" si="31"/>
        <v>Under Crisis</v>
      </c>
    </row>
    <row r="464" spans="1:14" x14ac:dyDescent="0.25">
      <c r="A464" t="s">
        <v>853</v>
      </c>
      <c r="B464" t="s">
        <v>20</v>
      </c>
      <c r="C464" t="s">
        <v>76</v>
      </c>
      <c r="E464" s="4" t="str">
        <f t="shared" si="28"/>
        <v>0</v>
      </c>
      <c r="F464">
        <v>0.14000000000000001</v>
      </c>
      <c r="G464" s="3">
        <f t="shared" si="29"/>
        <v>0.14000000000000001</v>
      </c>
      <c r="H464" s="2">
        <v>44903</v>
      </c>
      <c r="I464">
        <v>2022</v>
      </c>
      <c r="J464" t="s">
        <v>13</v>
      </c>
      <c r="K464" t="s">
        <v>23</v>
      </c>
      <c r="L464">
        <v>203</v>
      </c>
      <c r="M464" s="5">
        <f t="shared" si="30"/>
        <v>203</v>
      </c>
      <c r="N464" t="str">
        <f t="shared" si="31"/>
        <v>Under Crisis</v>
      </c>
    </row>
    <row r="465" spans="1:14" x14ac:dyDescent="0.25">
      <c r="A465" t="s">
        <v>854</v>
      </c>
      <c r="B465" t="s">
        <v>11</v>
      </c>
      <c r="C465" t="s">
        <v>97</v>
      </c>
      <c r="D465">
        <v>385</v>
      </c>
      <c r="E465" s="4">
        <f t="shared" si="28"/>
        <v>385</v>
      </c>
      <c r="G465" s="3" t="str">
        <f t="shared" si="29"/>
        <v>0</v>
      </c>
      <c r="H465" s="2">
        <v>44902</v>
      </c>
      <c r="I465">
        <v>2022</v>
      </c>
      <c r="J465" t="s">
        <v>84</v>
      </c>
      <c r="K465" t="s">
        <v>14</v>
      </c>
      <c r="L465">
        <v>292</v>
      </c>
      <c r="M465" s="5">
        <f t="shared" si="30"/>
        <v>292</v>
      </c>
      <c r="N465" t="str">
        <f t="shared" si="31"/>
        <v>Under Crisis</v>
      </c>
    </row>
    <row r="466" spans="1:14" x14ac:dyDescent="0.25">
      <c r="A466" t="s">
        <v>300</v>
      </c>
      <c r="B466" t="s">
        <v>41</v>
      </c>
      <c r="C466" t="s">
        <v>269</v>
      </c>
      <c r="D466">
        <v>312</v>
      </c>
      <c r="E466" s="4">
        <f t="shared" si="28"/>
        <v>312</v>
      </c>
      <c r="F466">
        <v>0.12</v>
      </c>
      <c r="G466" s="3">
        <f t="shared" si="29"/>
        <v>0.12</v>
      </c>
      <c r="H466" s="2">
        <v>44902</v>
      </c>
      <c r="I466">
        <v>2022</v>
      </c>
      <c r="J466" t="s">
        <v>73</v>
      </c>
      <c r="K466" t="s">
        <v>43</v>
      </c>
      <c r="L466">
        <v>788</v>
      </c>
      <c r="M466" s="5">
        <f t="shared" si="30"/>
        <v>788</v>
      </c>
      <c r="N466" t="str">
        <f t="shared" si="31"/>
        <v>Under Crisis</v>
      </c>
    </row>
    <row r="467" spans="1:14" x14ac:dyDescent="0.25">
      <c r="A467" t="s">
        <v>301</v>
      </c>
      <c r="B467" t="s">
        <v>20</v>
      </c>
      <c r="C467" t="s">
        <v>21</v>
      </c>
      <c r="D467">
        <v>260</v>
      </c>
      <c r="E467" s="4">
        <f t="shared" si="28"/>
        <v>260</v>
      </c>
      <c r="F467">
        <v>0.2</v>
      </c>
      <c r="G467" s="3">
        <f t="shared" si="29"/>
        <v>0.2</v>
      </c>
      <c r="H467" s="2">
        <v>44902</v>
      </c>
      <c r="I467">
        <v>2022</v>
      </c>
      <c r="J467" t="s">
        <v>42</v>
      </c>
      <c r="K467" t="s">
        <v>23</v>
      </c>
      <c r="L467">
        <v>734</v>
      </c>
      <c r="M467" s="5">
        <f t="shared" si="30"/>
        <v>734</v>
      </c>
      <c r="N467" t="str">
        <f t="shared" si="31"/>
        <v>Under Crisis</v>
      </c>
    </row>
    <row r="468" spans="1:14" x14ac:dyDescent="0.25">
      <c r="A468" t="s">
        <v>302</v>
      </c>
      <c r="B468" t="s">
        <v>20</v>
      </c>
      <c r="C468" t="s">
        <v>56</v>
      </c>
      <c r="D468">
        <v>237</v>
      </c>
      <c r="E468" s="4">
        <f t="shared" si="28"/>
        <v>237</v>
      </c>
      <c r="F468">
        <v>0.06</v>
      </c>
      <c r="G468" s="3">
        <f t="shared" si="29"/>
        <v>0.06</v>
      </c>
      <c r="H468" s="2">
        <v>44902</v>
      </c>
      <c r="I468">
        <v>2022</v>
      </c>
      <c r="J468" t="s">
        <v>102</v>
      </c>
      <c r="K468" t="s">
        <v>23</v>
      </c>
      <c r="L468">
        <v>567</v>
      </c>
      <c r="M468" s="5">
        <f t="shared" si="30"/>
        <v>567</v>
      </c>
      <c r="N468" t="str">
        <f t="shared" si="31"/>
        <v>Under Crisis</v>
      </c>
    </row>
    <row r="469" spans="1:14" x14ac:dyDescent="0.25">
      <c r="A469" t="s">
        <v>855</v>
      </c>
      <c r="B469" t="s">
        <v>326</v>
      </c>
      <c r="C469" t="s">
        <v>108</v>
      </c>
      <c r="D469">
        <v>235</v>
      </c>
      <c r="E469" s="4">
        <f t="shared" si="28"/>
        <v>235</v>
      </c>
      <c r="G469" s="3" t="str">
        <f t="shared" si="29"/>
        <v>0</v>
      </c>
      <c r="H469" s="2">
        <v>44902</v>
      </c>
      <c r="I469">
        <v>2022</v>
      </c>
      <c r="J469" t="s">
        <v>148</v>
      </c>
      <c r="K469" t="s">
        <v>23</v>
      </c>
      <c r="L469">
        <v>55</v>
      </c>
      <c r="M469" s="5">
        <f t="shared" si="30"/>
        <v>55</v>
      </c>
      <c r="N469" t="str">
        <f t="shared" si="31"/>
        <v>Under Crisis</v>
      </c>
    </row>
    <row r="470" spans="1:14" x14ac:dyDescent="0.25">
      <c r="A470" t="s">
        <v>303</v>
      </c>
      <c r="B470" t="s">
        <v>304</v>
      </c>
      <c r="C470" t="s">
        <v>121</v>
      </c>
      <c r="D470">
        <v>150</v>
      </c>
      <c r="E470" s="4">
        <f t="shared" si="28"/>
        <v>150</v>
      </c>
      <c r="F470">
        <v>0.1</v>
      </c>
      <c r="G470" s="3">
        <f t="shared" si="29"/>
        <v>0.1</v>
      </c>
      <c r="H470" s="2">
        <v>44902</v>
      </c>
      <c r="I470">
        <v>2022</v>
      </c>
      <c r="J470" t="s">
        <v>98</v>
      </c>
      <c r="K470" t="s">
        <v>23</v>
      </c>
      <c r="L470">
        <v>125</v>
      </c>
      <c r="M470" s="5">
        <f t="shared" si="30"/>
        <v>125</v>
      </c>
      <c r="N470" t="str">
        <f t="shared" si="31"/>
        <v>Under Crisis</v>
      </c>
    </row>
    <row r="471" spans="1:14" x14ac:dyDescent="0.25">
      <c r="A471" t="s">
        <v>305</v>
      </c>
      <c r="B471" t="s">
        <v>167</v>
      </c>
      <c r="C471" t="s">
        <v>56</v>
      </c>
      <c r="D471">
        <v>130</v>
      </c>
      <c r="E471" s="4">
        <f t="shared" si="28"/>
        <v>130</v>
      </c>
      <c r="F471">
        <v>0.13</v>
      </c>
      <c r="G471" s="3">
        <f t="shared" si="29"/>
        <v>0.13</v>
      </c>
      <c r="H471" s="2">
        <v>44902</v>
      </c>
      <c r="I471">
        <v>2022</v>
      </c>
      <c r="J471" t="s">
        <v>42</v>
      </c>
      <c r="K471" t="s">
        <v>23</v>
      </c>
      <c r="L471">
        <v>515</v>
      </c>
      <c r="M471" s="5">
        <f t="shared" si="30"/>
        <v>515</v>
      </c>
      <c r="N471" t="str">
        <f t="shared" si="31"/>
        <v>Under Crisis</v>
      </c>
    </row>
    <row r="472" spans="1:14" x14ac:dyDescent="0.25">
      <c r="A472" t="s">
        <v>306</v>
      </c>
      <c r="B472" t="s">
        <v>45</v>
      </c>
      <c r="C472" t="s">
        <v>35</v>
      </c>
      <c r="D472">
        <v>120</v>
      </c>
      <c r="E472" s="4">
        <f t="shared" si="28"/>
        <v>120</v>
      </c>
      <c r="F472">
        <v>0.13</v>
      </c>
      <c r="G472" s="3">
        <f t="shared" si="29"/>
        <v>0.13</v>
      </c>
      <c r="H472" s="2">
        <v>44902</v>
      </c>
      <c r="I472">
        <v>2022</v>
      </c>
      <c r="J472" t="s">
        <v>28</v>
      </c>
      <c r="K472" t="s">
        <v>23</v>
      </c>
      <c r="L472">
        <v>116</v>
      </c>
      <c r="M472" s="5">
        <f t="shared" si="30"/>
        <v>116</v>
      </c>
      <c r="N472" t="str">
        <f t="shared" si="31"/>
        <v>Under Crisis</v>
      </c>
    </row>
    <row r="473" spans="1:14" x14ac:dyDescent="0.25">
      <c r="A473" t="s">
        <v>307</v>
      </c>
      <c r="B473" t="s">
        <v>20</v>
      </c>
      <c r="C473" t="s">
        <v>53</v>
      </c>
      <c r="D473">
        <v>95</v>
      </c>
      <c r="E473" s="4">
        <f t="shared" si="28"/>
        <v>95</v>
      </c>
      <c r="F473">
        <v>0.08</v>
      </c>
      <c r="G473" s="3">
        <f t="shared" si="29"/>
        <v>0.08</v>
      </c>
      <c r="H473" s="2">
        <v>44902</v>
      </c>
      <c r="I473">
        <v>2022</v>
      </c>
      <c r="J473" t="s">
        <v>84</v>
      </c>
      <c r="K473" t="s">
        <v>23</v>
      </c>
      <c r="L473">
        <v>613</v>
      </c>
      <c r="M473" s="5">
        <f t="shared" si="30"/>
        <v>613</v>
      </c>
      <c r="N473" t="str">
        <f t="shared" si="31"/>
        <v>Safe</v>
      </c>
    </row>
    <row r="474" spans="1:14" x14ac:dyDescent="0.25">
      <c r="A474" t="s">
        <v>308</v>
      </c>
      <c r="B474" t="s">
        <v>138</v>
      </c>
      <c r="C474" t="s">
        <v>30</v>
      </c>
      <c r="D474">
        <v>40</v>
      </c>
      <c r="E474" s="4">
        <f t="shared" si="28"/>
        <v>40</v>
      </c>
      <c r="F474">
        <v>0.1</v>
      </c>
      <c r="G474" s="3">
        <f t="shared" si="29"/>
        <v>0.1</v>
      </c>
      <c r="H474" s="2">
        <v>44902</v>
      </c>
      <c r="I474">
        <v>2022</v>
      </c>
      <c r="J474" t="s">
        <v>73</v>
      </c>
      <c r="K474" t="s">
        <v>23</v>
      </c>
      <c r="L474">
        <v>2300</v>
      </c>
      <c r="M474" s="5">
        <f t="shared" si="30"/>
        <v>2300</v>
      </c>
      <c r="N474" t="str">
        <f t="shared" si="31"/>
        <v>Safe</v>
      </c>
    </row>
    <row r="475" spans="1:14" x14ac:dyDescent="0.25">
      <c r="A475" t="s">
        <v>309</v>
      </c>
      <c r="B475" t="s">
        <v>45</v>
      </c>
      <c r="C475" t="s">
        <v>269</v>
      </c>
      <c r="D475">
        <v>30</v>
      </c>
      <c r="E475" s="4">
        <f t="shared" si="28"/>
        <v>30</v>
      </c>
      <c r="F475">
        <v>0.3</v>
      </c>
      <c r="G475" s="3">
        <f t="shared" si="29"/>
        <v>0.3</v>
      </c>
      <c r="H475" s="2">
        <v>44902</v>
      </c>
      <c r="I475">
        <v>2022</v>
      </c>
      <c r="J475" t="s">
        <v>13</v>
      </c>
      <c r="K475" t="s">
        <v>23</v>
      </c>
      <c r="L475">
        <v>114</v>
      </c>
      <c r="M475" s="5">
        <f t="shared" si="30"/>
        <v>114</v>
      </c>
      <c r="N475" t="str">
        <f t="shared" si="31"/>
        <v>Safe</v>
      </c>
    </row>
    <row r="476" spans="1:14" x14ac:dyDescent="0.25">
      <c r="A476" t="s">
        <v>310</v>
      </c>
      <c r="B476" t="s">
        <v>45</v>
      </c>
      <c r="C476" t="s">
        <v>21</v>
      </c>
      <c r="D476">
        <v>27</v>
      </c>
      <c r="E476" s="4">
        <f t="shared" si="28"/>
        <v>27</v>
      </c>
      <c r="F476">
        <v>0.18</v>
      </c>
      <c r="G476" s="3">
        <f t="shared" si="29"/>
        <v>0.18</v>
      </c>
      <c r="H476" s="2">
        <v>44902</v>
      </c>
      <c r="I476">
        <v>2022</v>
      </c>
      <c r="J476" t="s">
        <v>22</v>
      </c>
      <c r="K476" t="s">
        <v>23</v>
      </c>
      <c r="L476">
        <v>115</v>
      </c>
      <c r="M476" s="5">
        <f t="shared" si="30"/>
        <v>115</v>
      </c>
      <c r="N476" t="str">
        <f t="shared" si="31"/>
        <v>Safe</v>
      </c>
    </row>
    <row r="477" spans="1:14" x14ac:dyDescent="0.25">
      <c r="A477" t="s">
        <v>856</v>
      </c>
      <c r="B477" t="s">
        <v>20</v>
      </c>
      <c r="C477" t="s">
        <v>71</v>
      </c>
      <c r="E477" s="4" t="str">
        <f t="shared" si="28"/>
        <v>0</v>
      </c>
      <c r="F477">
        <v>0.17</v>
      </c>
      <c r="G477" s="3">
        <f t="shared" si="29"/>
        <v>0.17</v>
      </c>
      <c r="H477" s="2">
        <v>44902</v>
      </c>
      <c r="I477">
        <v>2022</v>
      </c>
      <c r="J477" t="s">
        <v>102</v>
      </c>
      <c r="K477" t="s">
        <v>23</v>
      </c>
      <c r="L477">
        <v>315</v>
      </c>
      <c r="M477" s="5">
        <f t="shared" si="30"/>
        <v>315</v>
      </c>
      <c r="N477" t="str">
        <f t="shared" si="31"/>
        <v>Under Crisis</v>
      </c>
    </row>
    <row r="478" spans="1:14" x14ac:dyDescent="0.25">
      <c r="A478" t="s">
        <v>857</v>
      </c>
      <c r="B478" t="s">
        <v>55</v>
      </c>
      <c r="C478" t="s">
        <v>62</v>
      </c>
      <c r="E478" s="4" t="str">
        <f t="shared" si="28"/>
        <v>0</v>
      </c>
      <c r="F478">
        <v>0.05</v>
      </c>
      <c r="G478" s="3">
        <f t="shared" si="29"/>
        <v>0.05</v>
      </c>
      <c r="H478" s="2">
        <v>44902</v>
      </c>
      <c r="I478">
        <v>2022</v>
      </c>
      <c r="J478" t="s">
        <v>22</v>
      </c>
      <c r="K478" t="s">
        <v>57</v>
      </c>
      <c r="L478">
        <v>139</v>
      </c>
      <c r="M478" s="5">
        <f t="shared" si="30"/>
        <v>139</v>
      </c>
      <c r="N478" t="str">
        <f t="shared" si="31"/>
        <v>Under Crisis</v>
      </c>
    </row>
    <row r="479" spans="1:14" x14ac:dyDescent="0.25">
      <c r="A479" t="s">
        <v>858</v>
      </c>
      <c r="B479" t="s">
        <v>859</v>
      </c>
      <c r="C479" t="s">
        <v>21</v>
      </c>
      <c r="E479" s="4" t="str">
        <f t="shared" si="28"/>
        <v>0</v>
      </c>
      <c r="G479" s="3" t="str">
        <f t="shared" si="29"/>
        <v>0</v>
      </c>
      <c r="H479" s="2">
        <v>44902</v>
      </c>
      <c r="I479">
        <v>2022</v>
      </c>
      <c r="J479" t="s">
        <v>28</v>
      </c>
      <c r="K479" t="s">
        <v>23</v>
      </c>
      <c r="M479" s="5" t="str">
        <f t="shared" si="30"/>
        <v>0</v>
      </c>
      <c r="N479" t="str">
        <f t="shared" si="31"/>
        <v>Under Crisis</v>
      </c>
    </row>
    <row r="480" spans="1:14" x14ac:dyDescent="0.25">
      <c r="A480" t="s">
        <v>311</v>
      </c>
      <c r="B480" t="s">
        <v>20</v>
      </c>
      <c r="C480" t="s">
        <v>21</v>
      </c>
      <c r="D480">
        <v>515</v>
      </c>
      <c r="E480" s="4">
        <f t="shared" si="28"/>
        <v>515</v>
      </c>
      <c r="F480">
        <v>0.4</v>
      </c>
      <c r="G480" s="3">
        <f t="shared" si="29"/>
        <v>0.4</v>
      </c>
      <c r="H480" s="2">
        <v>44901</v>
      </c>
      <c r="I480">
        <v>2022</v>
      </c>
      <c r="J480" t="s">
        <v>26</v>
      </c>
      <c r="K480" t="s">
        <v>23</v>
      </c>
      <c r="L480">
        <v>679</v>
      </c>
      <c r="M480" s="5">
        <f t="shared" si="30"/>
        <v>679</v>
      </c>
      <c r="N480" t="str">
        <f t="shared" si="31"/>
        <v>Under Crisis</v>
      </c>
    </row>
    <row r="481" spans="1:14" x14ac:dyDescent="0.25">
      <c r="A481" t="s">
        <v>631</v>
      </c>
      <c r="B481" t="s">
        <v>20</v>
      </c>
      <c r="C481" t="s">
        <v>251</v>
      </c>
      <c r="D481">
        <v>201</v>
      </c>
      <c r="E481" s="4">
        <f t="shared" si="28"/>
        <v>201</v>
      </c>
      <c r="G481" s="3" t="str">
        <f t="shared" si="29"/>
        <v>0</v>
      </c>
      <c r="H481" s="2">
        <v>44901</v>
      </c>
      <c r="I481">
        <v>2022</v>
      </c>
      <c r="J481" t="s">
        <v>26</v>
      </c>
      <c r="K481" t="s">
        <v>23</v>
      </c>
      <c r="L481">
        <v>12</v>
      </c>
      <c r="M481" s="5">
        <f t="shared" si="30"/>
        <v>12</v>
      </c>
      <c r="N481" t="str">
        <f t="shared" si="31"/>
        <v>Under Crisis</v>
      </c>
    </row>
    <row r="482" spans="1:14" x14ac:dyDescent="0.25">
      <c r="A482" t="s">
        <v>312</v>
      </c>
      <c r="B482" t="s">
        <v>45</v>
      </c>
      <c r="C482" t="s">
        <v>105</v>
      </c>
      <c r="D482">
        <v>180</v>
      </c>
      <c r="E482" s="4">
        <f t="shared" si="28"/>
        <v>180</v>
      </c>
      <c r="F482">
        <v>0.12</v>
      </c>
      <c r="G482" s="3">
        <f t="shared" si="29"/>
        <v>0.12</v>
      </c>
      <c r="H482" s="2">
        <v>44901</v>
      </c>
      <c r="I482">
        <v>2022</v>
      </c>
      <c r="J482" t="s">
        <v>26</v>
      </c>
      <c r="K482" t="s">
        <v>23</v>
      </c>
      <c r="L482">
        <v>696</v>
      </c>
      <c r="M482" s="5">
        <f t="shared" si="30"/>
        <v>696</v>
      </c>
      <c r="N482" t="str">
        <f t="shared" si="31"/>
        <v>Under Crisis</v>
      </c>
    </row>
    <row r="483" spans="1:14" x14ac:dyDescent="0.25">
      <c r="A483" t="s">
        <v>860</v>
      </c>
      <c r="B483" t="s">
        <v>38</v>
      </c>
      <c r="C483" t="s">
        <v>12</v>
      </c>
      <c r="D483">
        <v>175</v>
      </c>
      <c r="E483" s="4">
        <f t="shared" si="28"/>
        <v>175</v>
      </c>
      <c r="F483">
        <v>0.25</v>
      </c>
      <c r="G483" s="3">
        <f t="shared" si="29"/>
        <v>0.25</v>
      </c>
      <c r="H483" s="2">
        <v>44901</v>
      </c>
      <c r="I483">
        <v>2022</v>
      </c>
      <c r="J483" t="s">
        <v>28</v>
      </c>
      <c r="K483" t="s">
        <v>23</v>
      </c>
      <c r="M483" s="5" t="str">
        <f t="shared" si="30"/>
        <v>0</v>
      </c>
      <c r="N483" t="str">
        <f t="shared" si="31"/>
        <v>Under Crisis</v>
      </c>
    </row>
    <row r="484" spans="1:14" x14ac:dyDescent="0.25">
      <c r="A484" t="s">
        <v>861</v>
      </c>
      <c r="B484" t="s">
        <v>20</v>
      </c>
      <c r="C484" t="s">
        <v>35</v>
      </c>
      <c r="D484">
        <v>100</v>
      </c>
      <c r="E484" s="4">
        <f t="shared" si="28"/>
        <v>100</v>
      </c>
      <c r="G484" s="3" t="str">
        <f t="shared" si="29"/>
        <v>0</v>
      </c>
      <c r="H484" s="2">
        <v>44901</v>
      </c>
      <c r="I484">
        <v>2022</v>
      </c>
      <c r="J484" t="s">
        <v>26</v>
      </c>
      <c r="K484" t="s">
        <v>23</v>
      </c>
      <c r="L484">
        <v>2</v>
      </c>
      <c r="M484" s="5">
        <f t="shared" si="30"/>
        <v>2</v>
      </c>
      <c r="N484" t="str">
        <f t="shared" si="31"/>
        <v>Under Crisis</v>
      </c>
    </row>
    <row r="485" spans="1:14" x14ac:dyDescent="0.25">
      <c r="A485" t="s">
        <v>19</v>
      </c>
      <c r="B485" t="s">
        <v>20</v>
      </c>
      <c r="C485" t="s">
        <v>21</v>
      </c>
      <c r="D485">
        <v>50</v>
      </c>
      <c r="E485" s="4">
        <f t="shared" si="28"/>
        <v>50</v>
      </c>
      <c r="F485">
        <v>0.125</v>
      </c>
      <c r="G485" s="3">
        <f t="shared" si="29"/>
        <v>0.125</v>
      </c>
      <c r="H485" s="2">
        <v>44901</v>
      </c>
      <c r="I485">
        <v>2022</v>
      </c>
      <c r="J485" t="s">
        <v>22</v>
      </c>
      <c r="K485" t="s">
        <v>23</v>
      </c>
      <c r="L485">
        <v>302</v>
      </c>
      <c r="M485" s="5">
        <f t="shared" si="30"/>
        <v>302</v>
      </c>
      <c r="N485" t="str">
        <f t="shared" si="31"/>
        <v>Safe</v>
      </c>
    </row>
    <row r="486" spans="1:14" x14ac:dyDescent="0.25">
      <c r="A486" t="s">
        <v>313</v>
      </c>
      <c r="B486" t="s">
        <v>45</v>
      </c>
      <c r="C486" t="s">
        <v>21</v>
      </c>
      <c r="D486">
        <v>32</v>
      </c>
      <c r="E486" s="4">
        <f t="shared" si="28"/>
        <v>32</v>
      </c>
      <c r="F486">
        <v>0.08</v>
      </c>
      <c r="G486" s="3">
        <f t="shared" si="29"/>
        <v>0.08</v>
      </c>
      <c r="H486" s="2">
        <v>44901</v>
      </c>
      <c r="I486">
        <v>2022</v>
      </c>
      <c r="J486" t="s">
        <v>73</v>
      </c>
      <c r="K486" t="s">
        <v>23</v>
      </c>
      <c r="L486">
        <v>480</v>
      </c>
      <c r="M486" s="5">
        <f t="shared" si="30"/>
        <v>480</v>
      </c>
      <c r="N486" t="str">
        <f t="shared" si="31"/>
        <v>Safe</v>
      </c>
    </row>
    <row r="487" spans="1:14" x14ac:dyDescent="0.25">
      <c r="A487" t="s">
        <v>314</v>
      </c>
      <c r="B487" t="s">
        <v>34</v>
      </c>
      <c r="C487" t="s">
        <v>76</v>
      </c>
      <c r="D487">
        <v>20</v>
      </c>
      <c r="E487" s="4">
        <f t="shared" si="28"/>
        <v>20</v>
      </c>
      <c r="F487">
        <v>0.08</v>
      </c>
      <c r="G487" s="3">
        <f t="shared" si="29"/>
        <v>0.08</v>
      </c>
      <c r="H487" s="2">
        <v>44901</v>
      </c>
      <c r="I487">
        <v>2022</v>
      </c>
      <c r="J487" t="s">
        <v>22</v>
      </c>
      <c r="K487" t="s">
        <v>36</v>
      </c>
      <c r="L487">
        <v>165</v>
      </c>
      <c r="M487" s="5">
        <f t="shared" si="30"/>
        <v>165</v>
      </c>
      <c r="N487" t="str">
        <f t="shared" si="31"/>
        <v>Safe</v>
      </c>
    </row>
    <row r="488" spans="1:14" x14ac:dyDescent="0.25">
      <c r="A488" t="s">
        <v>862</v>
      </c>
      <c r="B488" t="s">
        <v>64</v>
      </c>
      <c r="C488" t="s">
        <v>108</v>
      </c>
      <c r="D488">
        <v>16</v>
      </c>
      <c r="E488" s="4">
        <f t="shared" si="28"/>
        <v>16</v>
      </c>
      <c r="F488">
        <v>0.14000000000000001</v>
      </c>
      <c r="G488" s="3">
        <f t="shared" si="29"/>
        <v>0.14000000000000001</v>
      </c>
      <c r="H488" s="2">
        <v>44901</v>
      </c>
      <c r="I488">
        <v>2022</v>
      </c>
      <c r="J488" t="s">
        <v>73</v>
      </c>
      <c r="K488" t="s">
        <v>65</v>
      </c>
      <c r="M488" s="5" t="str">
        <f t="shared" si="30"/>
        <v>0</v>
      </c>
      <c r="N488" t="str">
        <f t="shared" si="31"/>
        <v>Safe</v>
      </c>
    </row>
    <row r="489" spans="1:14" x14ac:dyDescent="0.25">
      <c r="A489" t="s">
        <v>315</v>
      </c>
      <c r="B489" t="s">
        <v>316</v>
      </c>
      <c r="C489" t="s">
        <v>317</v>
      </c>
      <c r="D489">
        <v>13</v>
      </c>
      <c r="E489" s="4">
        <f t="shared" si="28"/>
        <v>13</v>
      </c>
      <c r="F489">
        <v>0.13</v>
      </c>
      <c r="G489" s="3">
        <f t="shared" si="29"/>
        <v>0.13</v>
      </c>
      <c r="H489" s="2">
        <v>44901</v>
      </c>
      <c r="I489">
        <v>2022</v>
      </c>
      <c r="J489" t="s">
        <v>13</v>
      </c>
      <c r="K489" t="s">
        <v>149</v>
      </c>
      <c r="L489">
        <v>36</v>
      </c>
      <c r="M489" s="5">
        <f t="shared" si="30"/>
        <v>36</v>
      </c>
      <c r="N489" t="str">
        <f t="shared" si="31"/>
        <v>Safe</v>
      </c>
    </row>
    <row r="490" spans="1:14" x14ac:dyDescent="0.25">
      <c r="A490" t="s">
        <v>863</v>
      </c>
      <c r="B490" t="s">
        <v>222</v>
      </c>
      <c r="C490" t="s">
        <v>121</v>
      </c>
      <c r="E490" s="4" t="str">
        <f t="shared" si="28"/>
        <v>0</v>
      </c>
      <c r="G490" s="3" t="str">
        <f t="shared" si="29"/>
        <v>0</v>
      </c>
      <c r="H490" s="2">
        <v>44901</v>
      </c>
      <c r="I490">
        <v>2022</v>
      </c>
      <c r="J490" t="s">
        <v>42</v>
      </c>
      <c r="K490" t="s">
        <v>23</v>
      </c>
      <c r="L490">
        <v>226</v>
      </c>
      <c r="M490" s="5">
        <f t="shared" si="30"/>
        <v>226</v>
      </c>
      <c r="N490" t="str">
        <f t="shared" si="31"/>
        <v>Under Crisis</v>
      </c>
    </row>
    <row r="491" spans="1:14" x14ac:dyDescent="0.25">
      <c r="A491" t="s">
        <v>864</v>
      </c>
      <c r="B491" t="s">
        <v>351</v>
      </c>
      <c r="C491" t="s">
        <v>56</v>
      </c>
      <c r="E491" s="4" t="str">
        <f t="shared" si="28"/>
        <v>0</v>
      </c>
      <c r="G491" s="3" t="str">
        <f t="shared" si="29"/>
        <v>0</v>
      </c>
      <c r="H491" s="2">
        <v>44901</v>
      </c>
      <c r="I491">
        <v>2022</v>
      </c>
      <c r="J491" t="s">
        <v>73</v>
      </c>
      <c r="K491" t="s">
        <v>352</v>
      </c>
      <c r="L491">
        <v>630</v>
      </c>
      <c r="M491" s="5">
        <f t="shared" si="30"/>
        <v>630</v>
      </c>
      <c r="N491" t="str">
        <f t="shared" si="31"/>
        <v>Under Crisis</v>
      </c>
    </row>
    <row r="492" spans="1:14" x14ac:dyDescent="0.25">
      <c r="A492" t="s">
        <v>865</v>
      </c>
      <c r="B492" t="s">
        <v>80</v>
      </c>
      <c r="C492" t="s">
        <v>12</v>
      </c>
      <c r="E492" s="4" t="str">
        <f t="shared" si="28"/>
        <v>0</v>
      </c>
      <c r="F492">
        <v>0.17</v>
      </c>
      <c r="G492" s="3">
        <f t="shared" si="29"/>
        <v>0.17</v>
      </c>
      <c r="H492" s="2">
        <v>44901</v>
      </c>
      <c r="I492">
        <v>2022</v>
      </c>
      <c r="J492" t="s">
        <v>98</v>
      </c>
      <c r="K492" t="s">
        <v>23</v>
      </c>
      <c r="L492">
        <v>200</v>
      </c>
      <c r="M492" s="5">
        <f t="shared" si="30"/>
        <v>200</v>
      </c>
      <c r="N492" t="str">
        <f t="shared" si="31"/>
        <v>Under Crisis</v>
      </c>
    </row>
    <row r="493" spans="1:14" x14ac:dyDescent="0.25">
      <c r="A493" t="s">
        <v>866</v>
      </c>
      <c r="B493" t="s">
        <v>52</v>
      </c>
      <c r="C493" t="s">
        <v>68</v>
      </c>
      <c r="E493" s="4" t="str">
        <f t="shared" si="28"/>
        <v>0</v>
      </c>
      <c r="F493">
        <v>0.25</v>
      </c>
      <c r="G493" s="3">
        <f t="shared" si="29"/>
        <v>0.25</v>
      </c>
      <c r="H493" s="2">
        <v>44901</v>
      </c>
      <c r="I493">
        <v>2022</v>
      </c>
      <c r="J493" t="s">
        <v>42</v>
      </c>
      <c r="K493" t="s">
        <v>23</v>
      </c>
      <c r="L493">
        <v>479</v>
      </c>
      <c r="M493" s="5">
        <f t="shared" si="30"/>
        <v>479</v>
      </c>
      <c r="N493" t="str">
        <f t="shared" si="31"/>
        <v>Under Crisis</v>
      </c>
    </row>
    <row r="494" spans="1:14" x14ac:dyDescent="0.25">
      <c r="A494" t="s">
        <v>867</v>
      </c>
      <c r="B494" t="s">
        <v>20</v>
      </c>
      <c r="C494" t="s">
        <v>21</v>
      </c>
      <c r="E494" s="4" t="str">
        <f t="shared" si="28"/>
        <v>0</v>
      </c>
      <c r="F494">
        <v>0.11</v>
      </c>
      <c r="G494" s="3">
        <f t="shared" si="29"/>
        <v>0.11</v>
      </c>
      <c r="H494" s="2">
        <v>44901</v>
      </c>
      <c r="I494">
        <v>2022</v>
      </c>
      <c r="J494" t="s">
        <v>26</v>
      </c>
      <c r="K494" t="s">
        <v>23</v>
      </c>
      <c r="L494">
        <v>647</v>
      </c>
      <c r="M494" s="5">
        <f t="shared" si="30"/>
        <v>647</v>
      </c>
      <c r="N494" t="str">
        <f t="shared" si="31"/>
        <v>Under Crisis</v>
      </c>
    </row>
    <row r="495" spans="1:14" x14ac:dyDescent="0.25">
      <c r="A495" t="s">
        <v>868</v>
      </c>
      <c r="B495" t="s">
        <v>747</v>
      </c>
      <c r="C495" t="s">
        <v>108</v>
      </c>
      <c r="D495">
        <v>90</v>
      </c>
      <c r="E495" s="4">
        <f t="shared" si="28"/>
        <v>90</v>
      </c>
      <c r="F495">
        <v>0.4</v>
      </c>
      <c r="G495" s="3">
        <f t="shared" si="29"/>
        <v>0.4</v>
      </c>
      <c r="H495" s="2">
        <v>44900</v>
      </c>
      <c r="I495">
        <v>2022</v>
      </c>
      <c r="J495" t="s">
        <v>73</v>
      </c>
      <c r="K495" t="s">
        <v>18</v>
      </c>
      <c r="M495" s="5" t="str">
        <f t="shared" si="30"/>
        <v>0</v>
      </c>
      <c r="N495" t="str">
        <f t="shared" si="31"/>
        <v>Safe</v>
      </c>
    </row>
    <row r="496" spans="1:14" x14ac:dyDescent="0.25">
      <c r="A496" t="s">
        <v>318</v>
      </c>
      <c r="B496" t="s">
        <v>52</v>
      </c>
      <c r="C496" t="s">
        <v>76</v>
      </c>
      <c r="D496">
        <v>65</v>
      </c>
      <c r="E496" s="4">
        <f t="shared" si="28"/>
        <v>65</v>
      </c>
      <c r="F496">
        <v>0.1</v>
      </c>
      <c r="G496" s="3">
        <f t="shared" si="29"/>
        <v>0.1</v>
      </c>
      <c r="H496" s="2">
        <v>44900</v>
      </c>
      <c r="I496">
        <v>2022</v>
      </c>
      <c r="J496" t="s">
        <v>84</v>
      </c>
      <c r="K496" t="s">
        <v>23</v>
      </c>
      <c r="L496">
        <v>265</v>
      </c>
      <c r="M496" s="5">
        <f t="shared" si="30"/>
        <v>265</v>
      </c>
      <c r="N496" t="str">
        <f t="shared" si="31"/>
        <v>Safe</v>
      </c>
    </row>
    <row r="497" spans="1:14" x14ac:dyDescent="0.25">
      <c r="A497" t="s">
        <v>319</v>
      </c>
      <c r="B497" t="s">
        <v>34</v>
      </c>
      <c r="C497" t="s">
        <v>21</v>
      </c>
      <c r="D497">
        <v>30</v>
      </c>
      <c r="E497" s="4">
        <f t="shared" si="28"/>
        <v>30</v>
      </c>
      <c r="F497">
        <v>0.18</v>
      </c>
      <c r="G497" s="3">
        <f t="shared" si="29"/>
        <v>0.18</v>
      </c>
      <c r="H497" s="2">
        <v>44900</v>
      </c>
      <c r="I497">
        <v>2022</v>
      </c>
      <c r="J497" t="s">
        <v>13</v>
      </c>
      <c r="K497" t="s">
        <v>36</v>
      </c>
      <c r="L497">
        <v>103</v>
      </c>
      <c r="M497" s="5">
        <f t="shared" si="30"/>
        <v>103</v>
      </c>
      <c r="N497" t="str">
        <f t="shared" si="31"/>
        <v>Safe</v>
      </c>
    </row>
    <row r="498" spans="1:14" x14ac:dyDescent="0.25">
      <c r="A498" t="s">
        <v>869</v>
      </c>
      <c r="B498" t="s">
        <v>20</v>
      </c>
      <c r="C498" t="s">
        <v>68</v>
      </c>
      <c r="E498" s="4" t="str">
        <f t="shared" si="28"/>
        <v>0</v>
      </c>
      <c r="G498" s="3" t="str">
        <f t="shared" si="29"/>
        <v>0</v>
      </c>
      <c r="H498" s="2">
        <v>44900</v>
      </c>
      <c r="I498">
        <v>2022</v>
      </c>
      <c r="J498" t="s">
        <v>13</v>
      </c>
      <c r="K498" t="s">
        <v>23</v>
      </c>
      <c r="L498">
        <v>323</v>
      </c>
      <c r="M498" s="5">
        <f t="shared" si="30"/>
        <v>323</v>
      </c>
      <c r="N498" t="str">
        <f t="shared" si="31"/>
        <v>Under Crisis</v>
      </c>
    </row>
    <row r="499" spans="1:14" x14ac:dyDescent="0.25">
      <c r="A499" t="s">
        <v>870</v>
      </c>
      <c r="B499" t="s">
        <v>402</v>
      </c>
      <c r="C499" t="s">
        <v>30</v>
      </c>
      <c r="E499" s="4" t="str">
        <f t="shared" si="28"/>
        <v>0</v>
      </c>
      <c r="G499" s="3" t="str">
        <f t="shared" si="29"/>
        <v>0</v>
      </c>
      <c r="H499" s="2">
        <v>44900</v>
      </c>
      <c r="I499">
        <v>2022</v>
      </c>
      <c r="J499" t="s">
        <v>73</v>
      </c>
      <c r="K499" t="s">
        <v>23</v>
      </c>
      <c r="L499">
        <v>481</v>
      </c>
      <c r="M499" s="5">
        <f t="shared" si="30"/>
        <v>481</v>
      </c>
      <c r="N499" t="str">
        <f t="shared" si="31"/>
        <v>Under Crisis</v>
      </c>
    </row>
    <row r="500" spans="1:14" x14ac:dyDescent="0.25">
      <c r="A500" t="s">
        <v>229</v>
      </c>
      <c r="B500" t="s">
        <v>201</v>
      </c>
      <c r="C500" t="s">
        <v>97</v>
      </c>
      <c r="E500" s="4" t="str">
        <f t="shared" si="28"/>
        <v>0</v>
      </c>
      <c r="G500" s="3" t="str">
        <f t="shared" si="29"/>
        <v>0</v>
      </c>
      <c r="H500" s="2">
        <v>44900</v>
      </c>
      <c r="I500">
        <v>2022</v>
      </c>
      <c r="J500" t="s">
        <v>26</v>
      </c>
      <c r="K500" t="s">
        <v>149</v>
      </c>
      <c r="L500">
        <v>22</v>
      </c>
      <c r="M500" s="5">
        <f t="shared" si="30"/>
        <v>22</v>
      </c>
      <c r="N500" t="str">
        <f t="shared" si="31"/>
        <v>Under Crisis</v>
      </c>
    </row>
    <row r="501" spans="1:14" x14ac:dyDescent="0.25">
      <c r="A501" t="s">
        <v>871</v>
      </c>
      <c r="B501" t="s">
        <v>253</v>
      </c>
      <c r="C501" t="s">
        <v>160</v>
      </c>
      <c r="D501">
        <v>600</v>
      </c>
      <c r="E501" s="4">
        <f t="shared" si="28"/>
        <v>600</v>
      </c>
      <c r="G501" s="3" t="str">
        <f t="shared" si="29"/>
        <v>0</v>
      </c>
      <c r="H501" s="2">
        <v>44898</v>
      </c>
      <c r="I501">
        <v>2022</v>
      </c>
      <c r="J501" t="s">
        <v>102</v>
      </c>
      <c r="K501" t="s">
        <v>14</v>
      </c>
      <c r="L501">
        <v>4000</v>
      </c>
      <c r="M501" s="5">
        <f t="shared" si="30"/>
        <v>4000</v>
      </c>
      <c r="N501" t="str">
        <f t="shared" si="31"/>
        <v>Under Crisis</v>
      </c>
    </row>
    <row r="502" spans="1:14" x14ac:dyDescent="0.25">
      <c r="A502" t="s">
        <v>872</v>
      </c>
      <c r="B502" t="s">
        <v>11</v>
      </c>
      <c r="C502" t="s">
        <v>391</v>
      </c>
      <c r="D502">
        <v>150</v>
      </c>
      <c r="E502" s="4">
        <f t="shared" si="28"/>
        <v>150</v>
      </c>
      <c r="G502" s="3" t="str">
        <f t="shared" si="29"/>
        <v>0</v>
      </c>
      <c r="H502" s="2">
        <v>44898</v>
      </c>
      <c r="I502">
        <v>2022</v>
      </c>
      <c r="J502" t="s">
        <v>22</v>
      </c>
      <c r="K502" t="s">
        <v>14</v>
      </c>
      <c r="L502">
        <v>100</v>
      </c>
      <c r="M502" s="5">
        <f t="shared" si="30"/>
        <v>100</v>
      </c>
      <c r="N502" t="str">
        <f t="shared" si="31"/>
        <v>Under Crisis</v>
      </c>
    </row>
    <row r="503" spans="1:14" x14ac:dyDescent="0.25">
      <c r="A503" t="s">
        <v>873</v>
      </c>
      <c r="B503" t="s">
        <v>144</v>
      </c>
      <c r="C503" t="s">
        <v>108</v>
      </c>
      <c r="E503" s="4" t="str">
        <f t="shared" si="28"/>
        <v>0</v>
      </c>
      <c r="F503">
        <v>0.3</v>
      </c>
      <c r="G503" s="3">
        <f t="shared" si="29"/>
        <v>0.3</v>
      </c>
      <c r="H503" s="2">
        <v>44898</v>
      </c>
      <c r="I503">
        <v>2022</v>
      </c>
      <c r="J503" t="s">
        <v>73</v>
      </c>
      <c r="K503" t="s">
        <v>145</v>
      </c>
      <c r="M503" s="5" t="str">
        <f t="shared" si="30"/>
        <v>0</v>
      </c>
      <c r="N503" t="str">
        <f t="shared" si="31"/>
        <v>Under Crisis</v>
      </c>
    </row>
    <row r="504" spans="1:14" x14ac:dyDescent="0.25">
      <c r="A504" t="s">
        <v>874</v>
      </c>
      <c r="B504" t="s">
        <v>34</v>
      </c>
      <c r="C504" t="s">
        <v>76</v>
      </c>
      <c r="D504">
        <v>100</v>
      </c>
      <c r="E504" s="4">
        <f t="shared" si="28"/>
        <v>100</v>
      </c>
      <c r="F504">
        <v>0.05</v>
      </c>
      <c r="G504" s="3">
        <f t="shared" si="29"/>
        <v>0.05</v>
      </c>
      <c r="H504" s="2">
        <v>44897</v>
      </c>
      <c r="I504">
        <v>2022</v>
      </c>
      <c r="J504" t="s">
        <v>73</v>
      </c>
      <c r="K504" t="s">
        <v>36</v>
      </c>
      <c r="M504" s="5" t="str">
        <f t="shared" si="30"/>
        <v>0</v>
      </c>
      <c r="N504" t="str">
        <f t="shared" si="31"/>
        <v>Under Crisis</v>
      </c>
    </row>
    <row r="505" spans="1:14" x14ac:dyDescent="0.25">
      <c r="A505" t="s">
        <v>210</v>
      </c>
      <c r="B505" t="s">
        <v>11</v>
      </c>
      <c r="C505" t="s">
        <v>53</v>
      </c>
      <c r="D505">
        <v>100</v>
      </c>
      <c r="E505" s="4">
        <f t="shared" si="28"/>
        <v>100</v>
      </c>
      <c r="G505" s="3" t="str">
        <f t="shared" si="29"/>
        <v>0</v>
      </c>
      <c r="H505" s="2">
        <v>44897</v>
      </c>
      <c r="I505">
        <v>2022</v>
      </c>
      <c r="J505" t="s">
        <v>73</v>
      </c>
      <c r="K505" t="s">
        <v>14</v>
      </c>
      <c r="L505">
        <v>1700</v>
      </c>
      <c r="M505" s="5">
        <f t="shared" si="30"/>
        <v>1700</v>
      </c>
      <c r="N505" t="str">
        <f t="shared" si="31"/>
        <v>Under Crisis</v>
      </c>
    </row>
    <row r="506" spans="1:14" x14ac:dyDescent="0.25">
      <c r="A506" t="s">
        <v>320</v>
      </c>
      <c r="B506" t="s">
        <v>321</v>
      </c>
      <c r="C506" t="s">
        <v>21</v>
      </c>
      <c r="D506">
        <v>47</v>
      </c>
      <c r="E506" s="4">
        <f t="shared" si="28"/>
        <v>47</v>
      </c>
      <c r="F506">
        <v>0.15</v>
      </c>
      <c r="G506" s="3">
        <f t="shared" si="29"/>
        <v>0.15</v>
      </c>
      <c r="H506" s="2">
        <v>44897</v>
      </c>
      <c r="I506">
        <v>2022</v>
      </c>
      <c r="J506" t="s">
        <v>22</v>
      </c>
      <c r="K506" t="s">
        <v>23</v>
      </c>
      <c r="L506">
        <v>184</v>
      </c>
      <c r="M506" s="5">
        <f t="shared" si="30"/>
        <v>184</v>
      </c>
      <c r="N506" t="str">
        <f t="shared" si="31"/>
        <v>Safe</v>
      </c>
    </row>
    <row r="507" spans="1:14" x14ac:dyDescent="0.25">
      <c r="A507" t="s">
        <v>875</v>
      </c>
      <c r="B507" t="s">
        <v>20</v>
      </c>
      <c r="C507" t="s">
        <v>269</v>
      </c>
      <c r="E507" s="4" t="str">
        <f t="shared" si="28"/>
        <v>0</v>
      </c>
      <c r="G507" s="3" t="str">
        <f t="shared" si="29"/>
        <v>0</v>
      </c>
      <c r="H507" s="2">
        <v>44897</v>
      </c>
      <c r="I507">
        <v>2022</v>
      </c>
      <c r="J507" t="s">
        <v>73</v>
      </c>
      <c r="K507" t="s">
        <v>23</v>
      </c>
      <c r="L507">
        <v>128</v>
      </c>
      <c r="M507" s="5">
        <f t="shared" si="30"/>
        <v>128</v>
      </c>
      <c r="N507" t="str">
        <f t="shared" si="31"/>
        <v>Under Crisis</v>
      </c>
    </row>
    <row r="508" spans="1:14" x14ac:dyDescent="0.25">
      <c r="A508" t="s">
        <v>876</v>
      </c>
      <c r="B508" t="s">
        <v>877</v>
      </c>
      <c r="C508" t="s">
        <v>53</v>
      </c>
      <c r="E508" s="4" t="str">
        <f t="shared" si="28"/>
        <v>0</v>
      </c>
      <c r="F508">
        <v>1</v>
      </c>
      <c r="G508" s="3">
        <f t="shared" si="29"/>
        <v>1</v>
      </c>
      <c r="H508" s="2">
        <v>44897</v>
      </c>
      <c r="I508">
        <v>2022</v>
      </c>
      <c r="J508" t="s">
        <v>73</v>
      </c>
      <c r="K508" t="s">
        <v>23</v>
      </c>
      <c r="L508">
        <v>9</v>
      </c>
      <c r="M508" s="5">
        <f t="shared" si="30"/>
        <v>9</v>
      </c>
      <c r="N508" t="str">
        <f t="shared" si="31"/>
        <v>Under Crisis</v>
      </c>
    </row>
    <row r="509" spans="1:14" x14ac:dyDescent="0.25">
      <c r="A509" t="s">
        <v>322</v>
      </c>
      <c r="B509" t="s">
        <v>144</v>
      </c>
      <c r="C509" t="s">
        <v>30</v>
      </c>
      <c r="D509">
        <v>110</v>
      </c>
      <c r="E509" s="4">
        <f t="shared" si="28"/>
        <v>110</v>
      </c>
      <c r="F509">
        <v>0.1</v>
      </c>
      <c r="G509" s="3">
        <f t="shared" si="29"/>
        <v>0.1</v>
      </c>
      <c r="H509" s="2">
        <v>44896</v>
      </c>
      <c r="I509">
        <v>2022</v>
      </c>
      <c r="J509" t="s">
        <v>98</v>
      </c>
      <c r="K509" t="s">
        <v>145</v>
      </c>
      <c r="L509">
        <v>372</v>
      </c>
      <c r="M509" s="5">
        <f t="shared" si="30"/>
        <v>372</v>
      </c>
      <c r="N509" t="str">
        <f t="shared" si="31"/>
        <v>Under Crisis</v>
      </c>
    </row>
    <row r="510" spans="1:14" x14ac:dyDescent="0.25">
      <c r="A510" t="s">
        <v>323</v>
      </c>
      <c r="B510" t="s">
        <v>45</v>
      </c>
      <c r="C510" t="s">
        <v>35</v>
      </c>
      <c r="D510">
        <v>100</v>
      </c>
      <c r="E510" s="4">
        <f t="shared" si="28"/>
        <v>100</v>
      </c>
      <c r="F510">
        <v>0.37</v>
      </c>
      <c r="G510" s="3">
        <f t="shared" si="29"/>
        <v>0.37</v>
      </c>
      <c r="H510" s="2">
        <v>44896</v>
      </c>
      <c r="I510">
        <v>2022</v>
      </c>
      <c r="J510" t="s">
        <v>84</v>
      </c>
      <c r="K510" t="s">
        <v>23</v>
      </c>
      <c r="L510">
        <v>194</v>
      </c>
      <c r="M510" s="5">
        <f t="shared" si="30"/>
        <v>194</v>
      </c>
      <c r="N510" t="str">
        <f t="shared" si="31"/>
        <v>Under Crisis</v>
      </c>
    </row>
    <row r="511" spans="1:14" x14ac:dyDescent="0.25">
      <c r="A511" t="s">
        <v>878</v>
      </c>
      <c r="B511" t="s">
        <v>20</v>
      </c>
      <c r="C511" t="s">
        <v>97</v>
      </c>
      <c r="D511">
        <v>88</v>
      </c>
      <c r="E511" s="4">
        <f t="shared" si="28"/>
        <v>88</v>
      </c>
      <c r="F511">
        <v>0.5</v>
      </c>
      <c r="G511" s="3">
        <f t="shared" si="29"/>
        <v>0.5</v>
      </c>
      <c r="H511" s="2">
        <v>44896</v>
      </c>
      <c r="I511">
        <v>2022</v>
      </c>
      <c r="J511" t="s">
        <v>73</v>
      </c>
      <c r="K511" t="s">
        <v>23</v>
      </c>
      <c r="M511" s="5" t="str">
        <f t="shared" si="30"/>
        <v>0</v>
      </c>
      <c r="N511" t="str">
        <f t="shared" si="31"/>
        <v>Safe</v>
      </c>
    </row>
    <row r="512" spans="1:14" x14ac:dyDescent="0.25">
      <c r="A512" t="s">
        <v>324</v>
      </c>
      <c r="B512" t="s">
        <v>20</v>
      </c>
      <c r="C512" t="s">
        <v>71</v>
      </c>
      <c r="D512">
        <v>48</v>
      </c>
      <c r="E512" s="4">
        <f t="shared" si="28"/>
        <v>48</v>
      </c>
      <c r="F512">
        <v>0.16</v>
      </c>
      <c r="G512" s="3">
        <f t="shared" si="29"/>
        <v>0.16</v>
      </c>
      <c r="H512" s="2">
        <v>44896</v>
      </c>
      <c r="I512">
        <v>2022</v>
      </c>
      <c r="J512" t="s">
        <v>42</v>
      </c>
      <c r="K512" t="s">
        <v>23</v>
      </c>
      <c r="L512">
        <v>212</v>
      </c>
      <c r="M512" s="5">
        <f t="shared" si="30"/>
        <v>212</v>
      </c>
      <c r="N512" t="str">
        <f t="shared" si="31"/>
        <v>Safe</v>
      </c>
    </row>
    <row r="513" spans="1:14" x14ac:dyDescent="0.25">
      <c r="A513" t="s">
        <v>325</v>
      </c>
      <c r="B513" t="s">
        <v>326</v>
      </c>
      <c r="C513" t="s">
        <v>25</v>
      </c>
      <c r="D513">
        <v>37</v>
      </c>
      <c r="E513" s="4">
        <f t="shared" si="28"/>
        <v>37</v>
      </c>
      <c r="F513">
        <v>0.23</v>
      </c>
      <c r="G513" s="3">
        <f t="shared" si="29"/>
        <v>0.23</v>
      </c>
      <c r="H513" s="2">
        <v>44896</v>
      </c>
      <c r="I513">
        <v>2022</v>
      </c>
      <c r="J513" t="s">
        <v>26</v>
      </c>
      <c r="K513" t="s">
        <v>23</v>
      </c>
      <c r="L513">
        <v>32</v>
      </c>
      <c r="M513" s="5">
        <f t="shared" si="30"/>
        <v>32</v>
      </c>
      <c r="N513" t="str">
        <f t="shared" si="31"/>
        <v>Safe</v>
      </c>
    </row>
    <row r="514" spans="1:14" x14ac:dyDescent="0.25">
      <c r="A514" t="s">
        <v>879</v>
      </c>
      <c r="B514" t="s">
        <v>402</v>
      </c>
      <c r="C514" t="s">
        <v>48</v>
      </c>
      <c r="E514" s="4" t="str">
        <f t="shared" si="28"/>
        <v>0</v>
      </c>
      <c r="F514">
        <v>0.12</v>
      </c>
      <c r="G514" s="3">
        <f t="shared" si="29"/>
        <v>0.12</v>
      </c>
      <c r="H514" s="2">
        <v>44896</v>
      </c>
      <c r="I514">
        <v>2022</v>
      </c>
      <c r="J514" t="s">
        <v>42</v>
      </c>
      <c r="K514" t="s">
        <v>23</v>
      </c>
      <c r="L514">
        <v>419</v>
      </c>
      <c r="M514" s="5">
        <f t="shared" si="30"/>
        <v>419</v>
      </c>
      <c r="N514" t="str">
        <f t="shared" si="31"/>
        <v>Under Crisis</v>
      </c>
    </row>
    <row r="515" spans="1:14" x14ac:dyDescent="0.25">
      <c r="A515" t="s">
        <v>880</v>
      </c>
      <c r="B515" t="s">
        <v>52</v>
      </c>
      <c r="C515" t="s">
        <v>68</v>
      </c>
      <c r="E515" s="4" t="str">
        <f t="shared" ref="E515:E578" si="32">IF(ISBLANK(D515),"0",D515)</f>
        <v>0</v>
      </c>
      <c r="F515">
        <v>0.6</v>
      </c>
      <c r="G515" s="3">
        <f t="shared" ref="G515:G578" si="33">IF(ISBLANK(F515),"0",F515)</f>
        <v>0.6</v>
      </c>
      <c r="H515" s="2">
        <v>44896</v>
      </c>
      <c r="I515">
        <v>2022</v>
      </c>
      <c r="J515" t="s">
        <v>26</v>
      </c>
      <c r="K515" t="s">
        <v>23</v>
      </c>
      <c r="L515">
        <v>229</v>
      </c>
      <c r="M515" s="5">
        <f t="shared" ref="M515:M578" si="34">IF(ISBLANK(L515),"0",L515)</f>
        <v>229</v>
      </c>
      <c r="N515" t="str">
        <f t="shared" ref="N515:N578" si="35">IF(E515&gt;=100,"Under Crisis","Safe")</f>
        <v>Under Crisis</v>
      </c>
    </row>
    <row r="516" spans="1:14" x14ac:dyDescent="0.25">
      <c r="A516" t="s">
        <v>881</v>
      </c>
      <c r="B516" t="s">
        <v>20</v>
      </c>
      <c r="C516" t="s">
        <v>391</v>
      </c>
      <c r="E516" s="4" t="str">
        <f t="shared" si="32"/>
        <v>0</v>
      </c>
      <c r="F516">
        <v>0.14000000000000001</v>
      </c>
      <c r="G516" s="3">
        <f t="shared" si="33"/>
        <v>0.14000000000000001</v>
      </c>
      <c r="H516" s="2">
        <v>44896</v>
      </c>
      <c r="I516">
        <v>2022</v>
      </c>
      <c r="J516" t="s">
        <v>102</v>
      </c>
      <c r="K516" t="s">
        <v>23</v>
      </c>
      <c r="L516">
        <v>151</v>
      </c>
      <c r="M516" s="5">
        <f t="shared" si="34"/>
        <v>151</v>
      </c>
      <c r="N516" t="str">
        <f t="shared" si="35"/>
        <v>Under Crisis</v>
      </c>
    </row>
    <row r="517" spans="1:14" x14ac:dyDescent="0.25">
      <c r="A517" t="s">
        <v>882</v>
      </c>
      <c r="B517" t="s">
        <v>52</v>
      </c>
      <c r="C517" t="s">
        <v>68</v>
      </c>
      <c r="E517" s="4" t="str">
        <f t="shared" si="32"/>
        <v>0</v>
      </c>
      <c r="F517">
        <v>0.25</v>
      </c>
      <c r="G517" s="3">
        <f t="shared" si="33"/>
        <v>0.25</v>
      </c>
      <c r="H517" s="2">
        <v>44896</v>
      </c>
      <c r="I517">
        <v>2022</v>
      </c>
      <c r="J517" t="s">
        <v>26</v>
      </c>
      <c r="K517" t="s">
        <v>23</v>
      </c>
      <c r="L517">
        <v>321</v>
      </c>
      <c r="M517" s="5">
        <f t="shared" si="34"/>
        <v>321</v>
      </c>
      <c r="N517" t="str">
        <f t="shared" si="35"/>
        <v>Under Crisis</v>
      </c>
    </row>
    <row r="518" spans="1:14" x14ac:dyDescent="0.25">
      <c r="A518" t="s">
        <v>883</v>
      </c>
      <c r="B518" t="s">
        <v>64</v>
      </c>
      <c r="C518" t="s">
        <v>21</v>
      </c>
      <c r="E518" s="4" t="str">
        <f t="shared" si="32"/>
        <v>0</v>
      </c>
      <c r="G518" s="3" t="str">
        <f t="shared" si="33"/>
        <v>0</v>
      </c>
      <c r="H518" s="2">
        <v>44896</v>
      </c>
      <c r="I518">
        <v>2022</v>
      </c>
      <c r="J518" t="s">
        <v>148</v>
      </c>
      <c r="K518" t="s">
        <v>65</v>
      </c>
      <c r="L518">
        <v>69</v>
      </c>
      <c r="M518" s="5">
        <f t="shared" si="34"/>
        <v>69</v>
      </c>
      <c r="N518" t="str">
        <f t="shared" si="35"/>
        <v>Under Crisis</v>
      </c>
    </row>
    <row r="519" spans="1:14" x14ac:dyDescent="0.25">
      <c r="A519" t="s">
        <v>327</v>
      </c>
      <c r="B519" t="s">
        <v>20</v>
      </c>
      <c r="C519" t="s">
        <v>62</v>
      </c>
      <c r="D519">
        <v>1250</v>
      </c>
      <c r="E519" s="4">
        <f t="shared" si="32"/>
        <v>1250</v>
      </c>
      <c r="F519">
        <v>0.06</v>
      </c>
      <c r="G519" s="3">
        <f t="shared" si="33"/>
        <v>0.06</v>
      </c>
      <c r="H519" s="2">
        <v>44895</v>
      </c>
      <c r="I519">
        <v>2022</v>
      </c>
      <c r="J519" t="s">
        <v>26</v>
      </c>
      <c r="K519" t="s">
        <v>23</v>
      </c>
      <c r="L519">
        <v>2500</v>
      </c>
      <c r="M519" s="5">
        <f t="shared" si="34"/>
        <v>2500</v>
      </c>
      <c r="N519" t="str">
        <f t="shared" si="35"/>
        <v>Under Crisis</v>
      </c>
    </row>
    <row r="520" spans="1:14" x14ac:dyDescent="0.25">
      <c r="A520" t="s">
        <v>328</v>
      </c>
      <c r="B520" t="s">
        <v>20</v>
      </c>
      <c r="C520" t="s">
        <v>108</v>
      </c>
      <c r="D520">
        <v>1100</v>
      </c>
      <c r="E520" s="4">
        <f t="shared" si="32"/>
        <v>1100</v>
      </c>
      <c r="F520">
        <v>0.3</v>
      </c>
      <c r="G520" s="3">
        <f t="shared" si="33"/>
        <v>0.3</v>
      </c>
      <c r="H520" s="2">
        <v>44895</v>
      </c>
      <c r="I520">
        <v>2022</v>
      </c>
      <c r="J520" t="s">
        <v>73</v>
      </c>
      <c r="K520" t="s">
        <v>23</v>
      </c>
      <c r="L520">
        <v>134</v>
      </c>
      <c r="M520" s="5">
        <f t="shared" si="34"/>
        <v>134</v>
      </c>
      <c r="N520" t="str">
        <f t="shared" si="35"/>
        <v>Under Crisis</v>
      </c>
    </row>
    <row r="521" spans="1:14" x14ac:dyDescent="0.25">
      <c r="A521" t="s">
        <v>329</v>
      </c>
      <c r="B521" t="s">
        <v>38</v>
      </c>
      <c r="C521" t="s">
        <v>21</v>
      </c>
      <c r="D521">
        <v>158</v>
      </c>
      <c r="E521" s="4">
        <f t="shared" si="32"/>
        <v>158</v>
      </c>
      <c r="F521">
        <v>0.34</v>
      </c>
      <c r="G521" s="3">
        <f t="shared" si="33"/>
        <v>0.34</v>
      </c>
      <c r="H521" s="2">
        <v>44895</v>
      </c>
      <c r="I521">
        <v>2022</v>
      </c>
      <c r="J521" t="s">
        <v>42</v>
      </c>
      <c r="K521" t="s">
        <v>23</v>
      </c>
      <c r="L521">
        <v>191</v>
      </c>
      <c r="M521" s="5">
        <f t="shared" si="34"/>
        <v>191</v>
      </c>
      <c r="N521" t="str">
        <f t="shared" si="35"/>
        <v>Under Crisis</v>
      </c>
    </row>
    <row r="522" spans="1:14" x14ac:dyDescent="0.25">
      <c r="A522" t="s">
        <v>330</v>
      </c>
      <c r="B522" t="s">
        <v>55</v>
      </c>
      <c r="C522" t="s">
        <v>30</v>
      </c>
      <c r="D522">
        <v>134</v>
      </c>
      <c r="E522" s="4">
        <f t="shared" si="32"/>
        <v>134</v>
      </c>
      <c r="F522">
        <v>0.23</v>
      </c>
      <c r="G522" s="3">
        <f t="shared" si="33"/>
        <v>0.23</v>
      </c>
      <c r="H522" s="2">
        <v>44895</v>
      </c>
      <c r="I522">
        <v>2022</v>
      </c>
      <c r="J522" t="s">
        <v>13</v>
      </c>
      <c r="K522" t="s">
        <v>57</v>
      </c>
      <c r="L522">
        <v>140</v>
      </c>
      <c r="M522" s="5">
        <f t="shared" si="34"/>
        <v>140</v>
      </c>
      <c r="N522" t="str">
        <f t="shared" si="35"/>
        <v>Under Crisis</v>
      </c>
    </row>
    <row r="523" spans="1:14" x14ac:dyDescent="0.25">
      <c r="A523" t="s">
        <v>331</v>
      </c>
      <c r="B523" t="s">
        <v>45</v>
      </c>
      <c r="C523" t="s">
        <v>62</v>
      </c>
      <c r="D523">
        <v>130</v>
      </c>
      <c r="E523" s="4">
        <f t="shared" si="32"/>
        <v>130</v>
      </c>
      <c r="F523">
        <v>7.0000000000000007E-2</v>
      </c>
      <c r="G523" s="3">
        <f t="shared" si="33"/>
        <v>7.0000000000000007E-2</v>
      </c>
      <c r="H523" s="2">
        <v>44895</v>
      </c>
      <c r="I523">
        <v>2022</v>
      </c>
      <c r="J523" t="s">
        <v>13</v>
      </c>
      <c r="K523" t="s">
        <v>23</v>
      </c>
      <c r="L523">
        <v>850</v>
      </c>
      <c r="M523" s="5">
        <f t="shared" si="34"/>
        <v>850</v>
      </c>
      <c r="N523" t="str">
        <f t="shared" si="35"/>
        <v>Under Crisis</v>
      </c>
    </row>
    <row r="524" spans="1:14" x14ac:dyDescent="0.25">
      <c r="A524" t="s">
        <v>884</v>
      </c>
      <c r="B524" t="s">
        <v>138</v>
      </c>
      <c r="C524" t="s">
        <v>97</v>
      </c>
      <c r="D524">
        <v>70</v>
      </c>
      <c r="E524" s="4">
        <f t="shared" si="32"/>
        <v>70</v>
      </c>
      <c r="G524" s="3" t="str">
        <f t="shared" si="33"/>
        <v>0</v>
      </c>
      <c r="H524" s="2">
        <v>44895</v>
      </c>
      <c r="I524">
        <v>2022</v>
      </c>
      <c r="J524" t="s">
        <v>148</v>
      </c>
      <c r="K524" t="s">
        <v>129</v>
      </c>
      <c r="L524">
        <v>64</v>
      </c>
      <c r="M524" s="5">
        <f t="shared" si="34"/>
        <v>64</v>
      </c>
      <c r="N524" t="str">
        <f t="shared" si="35"/>
        <v>Safe</v>
      </c>
    </row>
    <row r="525" spans="1:14" x14ac:dyDescent="0.25">
      <c r="A525" t="s">
        <v>332</v>
      </c>
      <c r="B525" t="s">
        <v>333</v>
      </c>
      <c r="C525" t="s">
        <v>35</v>
      </c>
      <c r="D525">
        <v>60</v>
      </c>
      <c r="E525" s="4">
        <f t="shared" si="32"/>
        <v>60</v>
      </c>
      <c r="F525">
        <v>0.13</v>
      </c>
      <c r="G525" s="3">
        <f t="shared" si="33"/>
        <v>0.13</v>
      </c>
      <c r="H525" s="2">
        <v>44895</v>
      </c>
      <c r="I525">
        <v>2022</v>
      </c>
      <c r="J525" t="s">
        <v>13</v>
      </c>
      <c r="K525" t="s">
        <v>23</v>
      </c>
      <c r="L525">
        <v>145</v>
      </c>
      <c r="M525" s="5">
        <f t="shared" si="34"/>
        <v>145</v>
      </c>
      <c r="N525" t="str">
        <f t="shared" si="35"/>
        <v>Safe</v>
      </c>
    </row>
    <row r="526" spans="1:14" x14ac:dyDescent="0.25">
      <c r="A526" t="s">
        <v>334</v>
      </c>
      <c r="B526" t="s">
        <v>335</v>
      </c>
      <c r="C526" t="s">
        <v>21</v>
      </c>
      <c r="D526">
        <v>53</v>
      </c>
      <c r="E526" s="4">
        <f t="shared" si="32"/>
        <v>53</v>
      </c>
      <c r="F526">
        <v>0.03</v>
      </c>
      <c r="G526" s="3">
        <f t="shared" si="33"/>
        <v>0.03</v>
      </c>
      <c r="H526" s="2">
        <v>44895</v>
      </c>
      <c r="I526">
        <v>2022</v>
      </c>
      <c r="J526" t="s">
        <v>42</v>
      </c>
      <c r="K526" t="s">
        <v>336</v>
      </c>
      <c r="L526">
        <v>544</v>
      </c>
      <c r="M526" s="5">
        <f t="shared" si="34"/>
        <v>544</v>
      </c>
      <c r="N526" t="str">
        <f t="shared" si="35"/>
        <v>Safe</v>
      </c>
    </row>
    <row r="527" spans="1:14" x14ac:dyDescent="0.25">
      <c r="A527" t="s">
        <v>337</v>
      </c>
      <c r="B527" t="s">
        <v>11</v>
      </c>
      <c r="C527" t="s">
        <v>97</v>
      </c>
      <c r="D527">
        <v>45</v>
      </c>
      <c r="E527" s="4">
        <f t="shared" si="32"/>
        <v>45</v>
      </c>
      <c r="F527">
        <v>0.05</v>
      </c>
      <c r="G527" s="3">
        <f t="shared" si="33"/>
        <v>0.05</v>
      </c>
      <c r="H527" s="2">
        <v>44895</v>
      </c>
      <c r="I527">
        <v>2022</v>
      </c>
      <c r="J527" t="s">
        <v>13</v>
      </c>
      <c r="K527" t="s">
        <v>14</v>
      </c>
      <c r="L527">
        <v>118</v>
      </c>
      <c r="M527" s="5">
        <f t="shared" si="34"/>
        <v>118</v>
      </c>
      <c r="N527" t="str">
        <f t="shared" si="35"/>
        <v>Safe</v>
      </c>
    </row>
    <row r="528" spans="1:14" x14ac:dyDescent="0.25">
      <c r="A528" t="s">
        <v>885</v>
      </c>
      <c r="B528" t="s">
        <v>335</v>
      </c>
      <c r="C528" t="s">
        <v>12</v>
      </c>
      <c r="D528">
        <v>40</v>
      </c>
      <c r="E528" s="4">
        <f t="shared" si="32"/>
        <v>40</v>
      </c>
      <c r="G528" s="3" t="str">
        <f t="shared" si="33"/>
        <v>0</v>
      </c>
      <c r="H528" s="2">
        <v>44895</v>
      </c>
      <c r="I528">
        <v>2022</v>
      </c>
      <c r="J528" t="s">
        <v>73</v>
      </c>
      <c r="K528" t="s">
        <v>336</v>
      </c>
      <c r="M528" s="5" t="str">
        <f t="shared" si="34"/>
        <v>0</v>
      </c>
      <c r="N528" t="str">
        <f t="shared" si="35"/>
        <v>Safe</v>
      </c>
    </row>
    <row r="529" spans="1:14" x14ac:dyDescent="0.25">
      <c r="A529" t="s">
        <v>338</v>
      </c>
      <c r="B529" t="s">
        <v>64</v>
      </c>
      <c r="C529" t="s">
        <v>30</v>
      </c>
      <c r="D529">
        <v>30</v>
      </c>
      <c r="E529" s="4">
        <f t="shared" si="32"/>
        <v>30</v>
      </c>
      <c r="F529">
        <v>0.5</v>
      </c>
      <c r="G529" s="3">
        <f t="shared" si="33"/>
        <v>0.5</v>
      </c>
      <c r="H529" s="2">
        <v>44895</v>
      </c>
      <c r="I529">
        <v>2022</v>
      </c>
      <c r="J529" t="s">
        <v>28</v>
      </c>
      <c r="K529" t="s">
        <v>65</v>
      </c>
      <c r="L529">
        <v>40</v>
      </c>
      <c r="M529" s="5">
        <f t="shared" si="34"/>
        <v>40</v>
      </c>
      <c r="N529" t="str">
        <f t="shared" si="35"/>
        <v>Safe</v>
      </c>
    </row>
    <row r="530" spans="1:14" x14ac:dyDescent="0.25">
      <c r="A530" t="s">
        <v>886</v>
      </c>
      <c r="B530" t="s">
        <v>20</v>
      </c>
      <c r="C530" t="s">
        <v>113</v>
      </c>
      <c r="E530" s="4" t="str">
        <f t="shared" si="32"/>
        <v>0</v>
      </c>
      <c r="F530">
        <v>0.13</v>
      </c>
      <c r="G530" s="3">
        <f t="shared" si="33"/>
        <v>0.13</v>
      </c>
      <c r="H530" s="2">
        <v>44895</v>
      </c>
      <c r="I530">
        <v>2022</v>
      </c>
      <c r="J530" t="s">
        <v>26</v>
      </c>
      <c r="K530" t="s">
        <v>23</v>
      </c>
      <c r="L530">
        <v>162</v>
      </c>
      <c r="M530" s="5">
        <f t="shared" si="34"/>
        <v>162</v>
      </c>
      <c r="N530" t="str">
        <f t="shared" si="35"/>
        <v>Under Crisis</v>
      </c>
    </row>
    <row r="531" spans="1:14" x14ac:dyDescent="0.25">
      <c r="A531" t="s">
        <v>887</v>
      </c>
      <c r="B531" t="s">
        <v>52</v>
      </c>
      <c r="C531" t="s">
        <v>56</v>
      </c>
      <c r="E531" s="4" t="str">
        <f t="shared" si="32"/>
        <v>0</v>
      </c>
      <c r="G531" s="3" t="str">
        <f t="shared" si="33"/>
        <v>0</v>
      </c>
      <c r="H531" s="2">
        <v>44895</v>
      </c>
      <c r="I531">
        <v>2022</v>
      </c>
      <c r="J531" t="s">
        <v>73</v>
      </c>
      <c r="K531" t="s">
        <v>23</v>
      </c>
      <c r="M531" s="5" t="str">
        <f t="shared" si="34"/>
        <v>0</v>
      </c>
      <c r="N531" t="str">
        <f t="shared" si="35"/>
        <v>Under Crisis</v>
      </c>
    </row>
    <row r="532" spans="1:14" x14ac:dyDescent="0.25">
      <c r="A532" t="s">
        <v>609</v>
      </c>
      <c r="B532" t="s">
        <v>20</v>
      </c>
      <c r="C532" t="s">
        <v>53</v>
      </c>
      <c r="E532" s="4" t="str">
        <f t="shared" si="32"/>
        <v>0</v>
      </c>
      <c r="G532" s="3" t="str">
        <f t="shared" si="33"/>
        <v>0</v>
      </c>
      <c r="H532" s="2">
        <v>44895</v>
      </c>
      <c r="I532">
        <v>2022</v>
      </c>
      <c r="J532" t="s">
        <v>26</v>
      </c>
      <c r="K532" t="s">
        <v>23</v>
      </c>
      <c r="L532">
        <v>1500</v>
      </c>
      <c r="M532" s="5">
        <f t="shared" si="34"/>
        <v>1500</v>
      </c>
      <c r="N532" t="str">
        <f t="shared" si="35"/>
        <v>Under Crisis</v>
      </c>
    </row>
    <row r="533" spans="1:14" x14ac:dyDescent="0.25">
      <c r="A533" t="s">
        <v>888</v>
      </c>
      <c r="B533" t="s">
        <v>32</v>
      </c>
      <c r="C533" t="s">
        <v>68</v>
      </c>
      <c r="E533" s="4" t="str">
        <f t="shared" si="32"/>
        <v>0</v>
      </c>
      <c r="F533">
        <v>0.15</v>
      </c>
      <c r="G533" s="3">
        <f t="shared" si="33"/>
        <v>0.15</v>
      </c>
      <c r="H533" s="2">
        <v>44895</v>
      </c>
      <c r="I533">
        <v>2022</v>
      </c>
      <c r="J533" t="s">
        <v>148</v>
      </c>
      <c r="K533" t="s">
        <v>23</v>
      </c>
      <c r="L533">
        <v>700</v>
      </c>
      <c r="M533" s="5">
        <f t="shared" si="34"/>
        <v>700</v>
      </c>
      <c r="N533" t="str">
        <f t="shared" si="35"/>
        <v>Under Crisis</v>
      </c>
    </row>
    <row r="534" spans="1:14" x14ac:dyDescent="0.25">
      <c r="A534" t="s">
        <v>889</v>
      </c>
      <c r="B534" t="s">
        <v>222</v>
      </c>
      <c r="C534" t="s">
        <v>76</v>
      </c>
      <c r="E534" s="4" t="str">
        <f t="shared" si="32"/>
        <v>0</v>
      </c>
      <c r="G534" s="3" t="str">
        <f t="shared" si="33"/>
        <v>0</v>
      </c>
      <c r="H534" s="2">
        <v>44895</v>
      </c>
      <c r="I534">
        <v>2022</v>
      </c>
      <c r="J534" t="s">
        <v>28</v>
      </c>
      <c r="K534" t="s">
        <v>23</v>
      </c>
      <c r="L534">
        <v>167</v>
      </c>
      <c r="M534" s="5">
        <f t="shared" si="34"/>
        <v>167</v>
      </c>
      <c r="N534" t="str">
        <f t="shared" si="35"/>
        <v>Under Crisis</v>
      </c>
    </row>
    <row r="535" spans="1:14" x14ac:dyDescent="0.25">
      <c r="A535" t="s">
        <v>890</v>
      </c>
      <c r="B535" t="s">
        <v>700</v>
      </c>
      <c r="C535" t="s">
        <v>108</v>
      </c>
      <c r="D535">
        <v>100</v>
      </c>
      <c r="E535" s="4">
        <f t="shared" si="32"/>
        <v>100</v>
      </c>
      <c r="G535" s="3" t="str">
        <f t="shared" si="33"/>
        <v>0</v>
      </c>
      <c r="H535" s="2">
        <v>44894</v>
      </c>
      <c r="I535">
        <v>2022</v>
      </c>
      <c r="J535" t="s">
        <v>22</v>
      </c>
      <c r="K535" t="s">
        <v>891</v>
      </c>
      <c r="L535">
        <v>378</v>
      </c>
      <c r="M535" s="5">
        <f t="shared" si="34"/>
        <v>378</v>
      </c>
      <c r="N535" t="str">
        <f t="shared" si="35"/>
        <v>Under Crisis</v>
      </c>
    </row>
    <row r="536" spans="1:14" x14ac:dyDescent="0.25">
      <c r="A536" t="s">
        <v>339</v>
      </c>
      <c r="B536" t="s">
        <v>64</v>
      </c>
      <c r="C536" t="s">
        <v>30</v>
      </c>
      <c r="D536">
        <v>50</v>
      </c>
      <c r="E536" s="4">
        <f t="shared" si="32"/>
        <v>50</v>
      </c>
      <c r="F536">
        <v>0.25</v>
      </c>
      <c r="G536" s="3">
        <f t="shared" si="33"/>
        <v>0.25</v>
      </c>
      <c r="H536" s="2">
        <v>44894</v>
      </c>
      <c r="I536">
        <v>2022</v>
      </c>
      <c r="J536" t="s">
        <v>73</v>
      </c>
      <c r="K536" t="s">
        <v>65</v>
      </c>
      <c r="L536">
        <v>144</v>
      </c>
      <c r="M536" s="5">
        <f t="shared" si="34"/>
        <v>144</v>
      </c>
      <c r="N536" t="str">
        <f t="shared" si="35"/>
        <v>Safe</v>
      </c>
    </row>
    <row r="537" spans="1:14" x14ac:dyDescent="0.25">
      <c r="A537" t="s">
        <v>340</v>
      </c>
      <c r="B537" t="s">
        <v>94</v>
      </c>
      <c r="C537" t="s">
        <v>108</v>
      </c>
      <c r="D537">
        <v>10</v>
      </c>
      <c r="E537" s="4">
        <f t="shared" si="32"/>
        <v>10</v>
      </c>
      <c r="F537">
        <v>0.2</v>
      </c>
      <c r="G537" s="3">
        <f t="shared" si="33"/>
        <v>0.2</v>
      </c>
      <c r="H537" s="2">
        <v>44894</v>
      </c>
      <c r="I537">
        <v>2022</v>
      </c>
      <c r="J537" t="s">
        <v>73</v>
      </c>
      <c r="K537" t="s">
        <v>18</v>
      </c>
      <c r="L537">
        <v>1</v>
      </c>
      <c r="M537" s="5">
        <f t="shared" si="34"/>
        <v>1</v>
      </c>
      <c r="N537" t="str">
        <f t="shared" si="35"/>
        <v>Safe</v>
      </c>
    </row>
    <row r="538" spans="1:14" x14ac:dyDescent="0.25">
      <c r="A538" t="s">
        <v>892</v>
      </c>
      <c r="B538" t="s">
        <v>20</v>
      </c>
      <c r="C538" t="s">
        <v>108</v>
      </c>
      <c r="E538" s="4" t="str">
        <f t="shared" si="32"/>
        <v>0</v>
      </c>
      <c r="F538">
        <v>1</v>
      </c>
      <c r="G538" s="3">
        <f t="shared" si="33"/>
        <v>1</v>
      </c>
      <c r="H538" s="2">
        <v>44894</v>
      </c>
      <c r="I538">
        <v>2022</v>
      </c>
      <c r="J538" t="s">
        <v>73</v>
      </c>
      <c r="K538" t="s">
        <v>23</v>
      </c>
      <c r="M538" s="5" t="str">
        <f t="shared" si="34"/>
        <v>0</v>
      </c>
      <c r="N538" t="str">
        <f t="shared" si="35"/>
        <v>Under Crisis</v>
      </c>
    </row>
    <row r="539" spans="1:14" x14ac:dyDescent="0.25">
      <c r="A539" t="s">
        <v>893</v>
      </c>
      <c r="B539" t="s">
        <v>20</v>
      </c>
      <c r="C539" t="s">
        <v>68</v>
      </c>
      <c r="E539" s="4" t="str">
        <f t="shared" si="32"/>
        <v>0</v>
      </c>
      <c r="F539">
        <v>0.18</v>
      </c>
      <c r="G539" s="3">
        <f t="shared" si="33"/>
        <v>0.18</v>
      </c>
      <c r="H539" s="2">
        <v>44894</v>
      </c>
      <c r="I539">
        <v>2022</v>
      </c>
      <c r="J539" t="s">
        <v>26</v>
      </c>
      <c r="K539" t="s">
        <v>23</v>
      </c>
      <c r="L539">
        <v>162</v>
      </c>
      <c r="M539" s="5">
        <f t="shared" si="34"/>
        <v>162</v>
      </c>
      <c r="N539" t="str">
        <f t="shared" si="35"/>
        <v>Under Crisis</v>
      </c>
    </row>
    <row r="540" spans="1:14" x14ac:dyDescent="0.25">
      <c r="A540" t="s">
        <v>894</v>
      </c>
      <c r="B540" t="s">
        <v>20</v>
      </c>
      <c r="C540" t="s">
        <v>30</v>
      </c>
      <c r="E540" s="4" t="str">
        <f t="shared" si="32"/>
        <v>0</v>
      </c>
      <c r="F540">
        <v>0.1</v>
      </c>
      <c r="G540" s="3">
        <f t="shared" si="33"/>
        <v>0.1</v>
      </c>
      <c r="H540" s="2">
        <v>44894</v>
      </c>
      <c r="I540">
        <v>2022</v>
      </c>
      <c r="J540" t="s">
        <v>13</v>
      </c>
      <c r="K540" t="s">
        <v>23</v>
      </c>
      <c r="L540">
        <v>269</v>
      </c>
      <c r="M540" s="5">
        <f t="shared" si="34"/>
        <v>269</v>
      </c>
      <c r="N540" t="str">
        <f t="shared" si="35"/>
        <v>Under Crisis</v>
      </c>
    </row>
    <row r="541" spans="1:14" x14ac:dyDescent="0.25">
      <c r="A541" t="s">
        <v>895</v>
      </c>
      <c r="B541" t="s">
        <v>351</v>
      </c>
      <c r="C541" t="s">
        <v>108</v>
      </c>
      <c r="E541" s="4" t="str">
        <f t="shared" si="32"/>
        <v>0</v>
      </c>
      <c r="G541" s="3" t="str">
        <f t="shared" si="33"/>
        <v>0</v>
      </c>
      <c r="H541" s="2">
        <v>44894</v>
      </c>
      <c r="I541">
        <v>2022</v>
      </c>
      <c r="J541" t="s">
        <v>73</v>
      </c>
      <c r="K541" t="s">
        <v>352</v>
      </c>
      <c r="M541" s="5" t="str">
        <f t="shared" si="34"/>
        <v>0</v>
      </c>
      <c r="N541" t="str">
        <f t="shared" si="35"/>
        <v>Under Crisis</v>
      </c>
    </row>
    <row r="542" spans="1:14" x14ac:dyDescent="0.25">
      <c r="A542" t="s">
        <v>896</v>
      </c>
      <c r="B542" t="s">
        <v>627</v>
      </c>
      <c r="C542" t="s">
        <v>12</v>
      </c>
      <c r="E542" s="4" t="str">
        <f t="shared" si="32"/>
        <v>0</v>
      </c>
      <c r="F542">
        <v>0.31</v>
      </c>
      <c r="G542" s="3">
        <f t="shared" si="33"/>
        <v>0.31</v>
      </c>
      <c r="H542" s="2">
        <v>44894</v>
      </c>
      <c r="I542">
        <v>2022</v>
      </c>
      <c r="J542" t="s">
        <v>22</v>
      </c>
      <c r="K542" t="s">
        <v>628</v>
      </c>
      <c r="L542">
        <v>1100</v>
      </c>
      <c r="M542" s="5">
        <f t="shared" si="34"/>
        <v>1100</v>
      </c>
      <c r="N542" t="str">
        <f t="shared" si="35"/>
        <v>Under Crisis</v>
      </c>
    </row>
    <row r="543" spans="1:14" x14ac:dyDescent="0.25">
      <c r="A543" t="s">
        <v>897</v>
      </c>
      <c r="B543" t="s">
        <v>898</v>
      </c>
      <c r="C543" t="s">
        <v>21</v>
      </c>
      <c r="E543" s="4" t="str">
        <f t="shared" si="32"/>
        <v>0</v>
      </c>
      <c r="F543">
        <v>0.4</v>
      </c>
      <c r="G543" s="3">
        <f t="shared" si="33"/>
        <v>0.4</v>
      </c>
      <c r="H543" s="2">
        <v>44894</v>
      </c>
      <c r="I543">
        <v>2022</v>
      </c>
      <c r="J543" t="s">
        <v>148</v>
      </c>
      <c r="K543" t="s">
        <v>891</v>
      </c>
      <c r="L543">
        <v>13</v>
      </c>
      <c r="M543" s="5">
        <f t="shared" si="34"/>
        <v>13</v>
      </c>
      <c r="N543" t="str">
        <f t="shared" si="35"/>
        <v>Under Crisis</v>
      </c>
    </row>
    <row r="544" spans="1:14" x14ac:dyDescent="0.25">
      <c r="A544" t="s">
        <v>899</v>
      </c>
      <c r="B544" t="s">
        <v>52</v>
      </c>
      <c r="C544" t="s">
        <v>25</v>
      </c>
      <c r="E544" s="4" t="str">
        <f t="shared" si="32"/>
        <v>0</v>
      </c>
      <c r="G544" s="3" t="str">
        <f t="shared" si="33"/>
        <v>0</v>
      </c>
      <c r="H544" s="2">
        <v>44894</v>
      </c>
      <c r="I544">
        <v>2022</v>
      </c>
      <c r="J544" t="s">
        <v>148</v>
      </c>
      <c r="K544" t="s">
        <v>23</v>
      </c>
      <c r="L544">
        <v>20</v>
      </c>
      <c r="M544" s="5">
        <f t="shared" si="34"/>
        <v>20</v>
      </c>
      <c r="N544" t="str">
        <f t="shared" si="35"/>
        <v>Under Crisis</v>
      </c>
    </row>
    <row r="545" spans="1:14" x14ac:dyDescent="0.25">
      <c r="A545" t="s">
        <v>341</v>
      </c>
      <c r="B545" t="s">
        <v>138</v>
      </c>
      <c r="C545" t="s">
        <v>12</v>
      </c>
      <c r="D545">
        <v>500</v>
      </c>
      <c r="E545" s="4">
        <f t="shared" si="32"/>
        <v>500</v>
      </c>
      <c r="F545">
        <v>0.5</v>
      </c>
      <c r="G545" s="3">
        <f t="shared" si="33"/>
        <v>0.5</v>
      </c>
      <c r="H545" s="2">
        <v>44893</v>
      </c>
      <c r="I545">
        <v>2022</v>
      </c>
      <c r="J545" t="s">
        <v>42</v>
      </c>
      <c r="K545" t="s">
        <v>129</v>
      </c>
      <c r="L545">
        <v>604</v>
      </c>
      <c r="M545" s="5">
        <f t="shared" si="34"/>
        <v>604</v>
      </c>
      <c r="N545" t="str">
        <f t="shared" si="35"/>
        <v>Under Crisis</v>
      </c>
    </row>
    <row r="546" spans="1:14" x14ac:dyDescent="0.25">
      <c r="A546" t="s">
        <v>342</v>
      </c>
      <c r="B546" t="s">
        <v>41</v>
      </c>
      <c r="C546" t="s">
        <v>53</v>
      </c>
      <c r="D546">
        <v>300</v>
      </c>
      <c r="E546" s="4">
        <f t="shared" si="32"/>
        <v>300</v>
      </c>
      <c r="F546">
        <v>0.2</v>
      </c>
      <c r="G546" s="3">
        <f t="shared" si="33"/>
        <v>0.2</v>
      </c>
      <c r="H546" s="2">
        <v>44893</v>
      </c>
      <c r="I546">
        <v>2022</v>
      </c>
      <c r="J546" t="s">
        <v>73</v>
      </c>
      <c r="K546" t="s">
        <v>43</v>
      </c>
      <c r="L546">
        <v>260</v>
      </c>
      <c r="M546" s="5">
        <f t="shared" si="34"/>
        <v>260</v>
      </c>
      <c r="N546" t="str">
        <f t="shared" si="35"/>
        <v>Under Crisis</v>
      </c>
    </row>
    <row r="547" spans="1:14" x14ac:dyDescent="0.25">
      <c r="A547" t="s">
        <v>900</v>
      </c>
      <c r="B547" t="s">
        <v>11</v>
      </c>
      <c r="C547" t="s">
        <v>434</v>
      </c>
      <c r="D547">
        <v>200</v>
      </c>
      <c r="E547" s="4">
        <f t="shared" si="32"/>
        <v>200</v>
      </c>
      <c r="F547">
        <v>0.4</v>
      </c>
      <c r="G547" s="3">
        <f t="shared" si="33"/>
        <v>0.4</v>
      </c>
      <c r="H547" s="2">
        <v>44893</v>
      </c>
      <c r="I547">
        <v>2022</v>
      </c>
      <c r="J547" t="s">
        <v>148</v>
      </c>
      <c r="K547" t="s">
        <v>14</v>
      </c>
      <c r="M547" s="5" t="str">
        <f t="shared" si="34"/>
        <v>0</v>
      </c>
      <c r="N547" t="str">
        <f t="shared" si="35"/>
        <v>Under Crisis</v>
      </c>
    </row>
    <row r="548" spans="1:14" x14ac:dyDescent="0.25">
      <c r="A548" t="s">
        <v>343</v>
      </c>
      <c r="B548" t="s">
        <v>316</v>
      </c>
      <c r="C548" t="s">
        <v>97</v>
      </c>
      <c r="D548">
        <v>90</v>
      </c>
      <c r="E548" s="4">
        <f t="shared" si="32"/>
        <v>90</v>
      </c>
      <c r="F548">
        <v>0.06</v>
      </c>
      <c r="G548" s="3">
        <f t="shared" si="33"/>
        <v>0.06</v>
      </c>
      <c r="H548" s="2">
        <v>44893</v>
      </c>
      <c r="I548">
        <v>2022</v>
      </c>
      <c r="J548" t="s">
        <v>42</v>
      </c>
      <c r="K548" t="s">
        <v>149</v>
      </c>
      <c r="L548">
        <v>483</v>
      </c>
      <c r="M548" s="5">
        <f t="shared" si="34"/>
        <v>483</v>
      </c>
      <c r="N548" t="str">
        <f t="shared" si="35"/>
        <v>Safe</v>
      </c>
    </row>
    <row r="549" spans="1:14" x14ac:dyDescent="0.25">
      <c r="A549" t="s">
        <v>344</v>
      </c>
      <c r="B549" t="s">
        <v>55</v>
      </c>
      <c r="C549" t="s">
        <v>21</v>
      </c>
      <c r="D549">
        <v>67</v>
      </c>
      <c r="E549" s="4">
        <f t="shared" si="32"/>
        <v>67</v>
      </c>
      <c r="F549">
        <v>0.08</v>
      </c>
      <c r="G549" s="3">
        <f t="shared" si="33"/>
        <v>0.08</v>
      </c>
      <c r="H549" s="2">
        <v>44893</v>
      </c>
      <c r="I549">
        <v>2022</v>
      </c>
      <c r="J549" t="s">
        <v>73</v>
      </c>
      <c r="K549" t="s">
        <v>57</v>
      </c>
      <c r="L549">
        <v>245</v>
      </c>
      <c r="M549" s="5">
        <f t="shared" si="34"/>
        <v>245</v>
      </c>
      <c r="N549" t="str">
        <f t="shared" si="35"/>
        <v>Safe</v>
      </c>
    </row>
    <row r="550" spans="1:14" x14ac:dyDescent="0.25">
      <c r="A550" t="s">
        <v>345</v>
      </c>
      <c r="B550" t="s">
        <v>45</v>
      </c>
      <c r="C550" t="s">
        <v>108</v>
      </c>
      <c r="D550">
        <v>33</v>
      </c>
      <c r="E550" s="4">
        <f t="shared" si="32"/>
        <v>33</v>
      </c>
      <c r="F550">
        <v>0.33</v>
      </c>
      <c r="G550" s="3">
        <f t="shared" si="33"/>
        <v>0.33</v>
      </c>
      <c r="H550" s="2">
        <v>44893</v>
      </c>
      <c r="I550">
        <v>2022</v>
      </c>
      <c r="J550" t="s">
        <v>148</v>
      </c>
      <c r="K550" t="s">
        <v>23</v>
      </c>
      <c r="L550">
        <v>100</v>
      </c>
      <c r="M550" s="5">
        <f t="shared" si="34"/>
        <v>100</v>
      </c>
      <c r="N550" t="str">
        <f t="shared" si="35"/>
        <v>Safe</v>
      </c>
    </row>
    <row r="551" spans="1:14" x14ac:dyDescent="0.25">
      <c r="A551" t="s">
        <v>346</v>
      </c>
      <c r="B551" t="s">
        <v>138</v>
      </c>
      <c r="C551" t="s">
        <v>12</v>
      </c>
      <c r="D551">
        <v>25</v>
      </c>
      <c r="E551" s="4">
        <f t="shared" si="32"/>
        <v>25</v>
      </c>
      <c r="F551">
        <v>0.1</v>
      </c>
      <c r="G551" s="3">
        <f t="shared" si="33"/>
        <v>0.1</v>
      </c>
      <c r="H551" s="2">
        <v>44893</v>
      </c>
      <c r="I551">
        <v>2022</v>
      </c>
      <c r="J551" t="s">
        <v>42</v>
      </c>
      <c r="K551" t="s">
        <v>129</v>
      </c>
      <c r="L551">
        <v>87</v>
      </c>
      <c r="M551" s="5">
        <f t="shared" si="34"/>
        <v>87</v>
      </c>
      <c r="N551" t="str">
        <f t="shared" si="35"/>
        <v>Safe</v>
      </c>
    </row>
    <row r="552" spans="1:14" x14ac:dyDescent="0.25">
      <c r="A552" t="s">
        <v>901</v>
      </c>
      <c r="B552" t="s">
        <v>45</v>
      </c>
      <c r="C552" t="s">
        <v>108</v>
      </c>
      <c r="E552" s="4" t="str">
        <f t="shared" si="32"/>
        <v>0</v>
      </c>
      <c r="F552">
        <v>1</v>
      </c>
      <c r="G552" s="3">
        <f t="shared" si="33"/>
        <v>1</v>
      </c>
      <c r="H552" s="2">
        <v>44893</v>
      </c>
      <c r="I552">
        <v>2022</v>
      </c>
      <c r="J552" t="s">
        <v>84</v>
      </c>
      <c r="K552" t="s">
        <v>23</v>
      </c>
      <c r="L552">
        <v>1000</v>
      </c>
      <c r="M552" s="5">
        <f t="shared" si="34"/>
        <v>1000</v>
      </c>
      <c r="N552" t="str">
        <f t="shared" si="35"/>
        <v>Under Crisis</v>
      </c>
    </row>
    <row r="553" spans="1:14" x14ac:dyDescent="0.25">
      <c r="A553" t="s">
        <v>902</v>
      </c>
      <c r="B553" t="s">
        <v>64</v>
      </c>
      <c r="C553" t="s">
        <v>97</v>
      </c>
      <c r="E553" s="4" t="str">
        <f t="shared" si="32"/>
        <v>0</v>
      </c>
      <c r="G553" s="3" t="str">
        <f t="shared" si="33"/>
        <v>0</v>
      </c>
      <c r="H553" s="2">
        <v>44893</v>
      </c>
      <c r="I553">
        <v>2022</v>
      </c>
      <c r="J553" t="s">
        <v>73</v>
      </c>
      <c r="K553" t="s">
        <v>65</v>
      </c>
      <c r="L553">
        <v>50</v>
      </c>
      <c r="M553" s="5">
        <f t="shared" si="34"/>
        <v>50</v>
      </c>
      <c r="N553" t="str">
        <f t="shared" si="35"/>
        <v>Under Crisis</v>
      </c>
    </row>
    <row r="554" spans="1:14" x14ac:dyDescent="0.25">
      <c r="A554" t="s">
        <v>903</v>
      </c>
      <c r="B554" t="s">
        <v>32</v>
      </c>
      <c r="C554" t="s">
        <v>269</v>
      </c>
      <c r="E554" s="4" t="str">
        <f t="shared" si="32"/>
        <v>0</v>
      </c>
      <c r="G554" s="3" t="str">
        <f t="shared" si="33"/>
        <v>0</v>
      </c>
      <c r="H554" s="2">
        <v>44893</v>
      </c>
      <c r="I554">
        <v>2022</v>
      </c>
      <c r="J554" t="s">
        <v>148</v>
      </c>
      <c r="K554" t="s">
        <v>23</v>
      </c>
      <c r="L554">
        <v>11</v>
      </c>
      <c r="M554" s="5">
        <f t="shared" si="34"/>
        <v>11</v>
      </c>
      <c r="N554" t="str">
        <f t="shared" si="35"/>
        <v>Under Crisis</v>
      </c>
    </row>
    <row r="555" spans="1:14" x14ac:dyDescent="0.25">
      <c r="A555" t="s">
        <v>904</v>
      </c>
      <c r="B555" t="s">
        <v>151</v>
      </c>
      <c r="C555" t="s">
        <v>108</v>
      </c>
      <c r="E555" s="4" t="str">
        <f t="shared" si="32"/>
        <v>0</v>
      </c>
      <c r="G555" s="3" t="str">
        <f t="shared" si="33"/>
        <v>0</v>
      </c>
      <c r="H555" s="2">
        <v>44893</v>
      </c>
      <c r="I555">
        <v>2022</v>
      </c>
      <c r="J555" t="s">
        <v>13</v>
      </c>
      <c r="K555" t="s">
        <v>149</v>
      </c>
      <c r="L555">
        <v>103</v>
      </c>
      <c r="M555" s="5">
        <f t="shared" si="34"/>
        <v>103</v>
      </c>
      <c r="N555" t="str">
        <f t="shared" si="35"/>
        <v>Under Crisis</v>
      </c>
    </row>
    <row r="556" spans="1:14" x14ac:dyDescent="0.25">
      <c r="A556" t="s">
        <v>905</v>
      </c>
      <c r="B556" t="s">
        <v>20</v>
      </c>
      <c r="C556" t="s">
        <v>705</v>
      </c>
      <c r="E556" s="4" t="str">
        <f t="shared" si="32"/>
        <v>0</v>
      </c>
      <c r="F556">
        <v>0.4</v>
      </c>
      <c r="G556" s="3">
        <f t="shared" si="33"/>
        <v>0.4</v>
      </c>
      <c r="H556" s="2">
        <v>44893</v>
      </c>
      <c r="I556">
        <v>2022</v>
      </c>
      <c r="J556" t="s">
        <v>13</v>
      </c>
      <c r="K556" t="s">
        <v>23</v>
      </c>
      <c r="L556">
        <v>78</v>
      </c>
      <c r="M556" s="5">
        <f t="shared" si="34"/>
        <v>78</v>
      </c>
      <c r="N556" t="str">
        <f t="shared" si="35"/>
        <v>Under Crisis</v>
      </c>
    </row>
    <row r="557" spans="1:14" x14ac:dyDescent="0.25">
      <c r="A557" t="s">
        <v>906</v>
      </c>
      <c r="B557" t="s">
        <v>627</v>
      </c>
      <c r="C557" t="s">
        <v>21</v>
      </c>
      <c r="E557" s="4" t="str">
        <f t="shared" si="32"/>
        <v>0</v>
      </c>
      <c r="F557">
        <v>0.24</v>
      </c>
      <c r="G557" s="3">
        <f t="shared" si="33"/>
        <v>0.24</v>
      </c>
      <c r="H557" s="2">
        <v>44892</v>
      </c>
      <c r="I557">
        <v>2022</v>
      </c>
      <c r="J557" t="s">
        <v>73</v>
      </c>
      <c r="K557" t="s">
        <v>628</v>
      </c>
      <c r="L557">
        <v>22</v>
      </c>
      <c r="M557" s="5">
        <f t="shared" si="34"/>
        <v>22</v>
      </c>
      <c r="N557" t="str">
        <f t="shared" si="35"/>
        <v>Under Crisis</v>
      </c>
    </row>
    <row r="558" spans="1:14" x14ac:dyDescent="0.25">
      <c r="A558" t="s">
        <v>907</v>
      </c>
      <c r="B558" t="s">
        <v>64</v>
      </c>
      <c r="C558" t="s">
        <v>21</v>
      </c>
      <c r="E558" s="4" t="str">
        <f t="shared" si="32"/>
        <v>0</v>
      </c>
      <c r="G558" s="3" t="str">
        <f t="shared" si="33"/>
        <v>0</v>
      </c>
      <c r="H558" s="2">
        <v>44891</v>
      </c>
      <c r="I558">
        <v>2022</v>
      </c>
      <c r="J558" t="s">
        <v>73</v>
      </c>
      <c r="K558" t="s">
        <v>65</v>
      </c>
      <c r="L558">
        <v>389</v>
      </c>
      <c r="M558" s="5">
        <f t="shared" si="34"/>
        <v>389</v>
      </c>
      <c r="N558" t="str">
        <f t="shared" si="35"/>
        <v>Under Crisis</v>
      </c>
    </row>
    <row r="559" spans="1:14" x14ac:dyDescent="0.25">
      <c r="A559" t="s">
        <v>347</v>
      </c>
      <c r="B559" t="s">
        <v>11</v>
      </c>
      <c r="C559" t="s">
        <v>105</v>
      </c>
      <c r="D559">
        <v>150</v>
      </c>
      <c r="E559" s="4">
        <f t="shared" si="32"/>
        <v>150</v>
      </c>
      <c r="F559">
        <v>0.05</v>
      </c>
      <c r="G559" s="3">
        <f t="shared" si="33"/>
        <v>0.05</v>
      </c>
      <c r="H559" s="2">
        <v>44890</v>
      </c>
      <c r="I559">
        <v>2022</v>
      </c>
      <c r="J559" t="s">
        <v>348</v>
      </c>
      <c r="K559" t="s">
        <v>14</v>
      </c>
      <c r="L559">
        <v>1700</v>
      </c>
      <c r="M559" s="5">
        <f t="shared" si="34"/>
        <v>1700</v>
      </c>
      <c r="N559" t="str">
        <f t="shared" si="35"/>
        <v>Under Crisis</v>
      </c>
    </row>
    <row r="560" spans="1:14" x14ac:dyDescent="0.25">
      <c r="A560" t="s">
        <v>349</v>
      </c>
      <c r="B560" t="s">
        <v>64</v>
      </c>
      <c r="C560" t="s">
        <v>56</v>
      </c>
      <c r="D560">
        <v>70</v>
      </c>
      <c r="E560" s="4">
        <f t="shared" si="32"/>
        <v>70</v>
      </c>
      <c r="F560">
        <v>0.2</v>
      </c>
      <c r="G560" s="3">
        <f t="shared" si="33"/>
        <v>0.2</v>
      </c>
      <c r="H560" s="2">
        <v>44890</v>
      </c>
      <c r="I560">
        <v>2022</v>
      </c>
      <c r="J560" t="s">
        <v>73</v>
      </c>
      <c r="K560" t="s">
        <v>65</v>
      </c>
      <c r="L560">
        <v>157</v>
      </c>
      <c r="M560" s="5">
        <f t="shared" si="34"/>
        <v>157</v>
      </c>
      <c r="N560" t="str">
        <f t="shared" si="35"/>
        <v>Safe</v>
      </c>
    </row>
    <row r="561" spans="1:14" x14ac:dyDescent="0.25">
      <c r="A561" t="s">
        <v>350</v>
      </c>
      <c r="B561" t="s">
        <v>351</v>
      </c>
      <c r="C561" t="s">
        <v>62</v>
      </c>
      <c r="D561">
        <v>27</v>
      </c>
      <c r="E561" s="4">
        <f t="shared" si="32"/>
        <v>27</v>
      </c>
      <c r="F561">
        <v>0.09</v>
      </c>
      <c r="G561" s="3">
        <f t="shared" si="33"/>
        <v>0.09</v>
      </c>
      <c r="H561" s="2">
        <v>44890</v>
      </c>
      <c r="I561">
        <v>2022</v>
      </c>
      <c r="J561" t="s">
        <v>148</v>
      </c>
      <c r="K561" t="s">
        <v>352</v>
      </c>
      <c r="L561">
        <v>43</v>
      </c>
      <c r="M561" s="5">
        <f t="shared" si="34"/>
        <v>43</v>
      </c>
      <c r="N561" t="str">
        <f t="shared" si="35"/>
        <v>Safe</v>
      </c>
    </row>
    <row r="562" spans="1:14" x14ac:dyDescent="0.25">
      <c r="A562" t="s">
        <v>353</v>
      </c>
      <c r="B562" t="s">
        <v>335</v>
      </c>
      <c r="C562" t="s">
        <v>108</v>
      </c>
      <c r="D562">
        <v>100</v>
      </c>
      <c r="E562" s="4">
        <f t="shared" si="32"/>
        <v>100</v>
      </c>
      <c r="F562">
        <v>0.38</v>
      </c>
      <c r="G562" s="3">
        <f t="shared" si="33"/>
        <v>0.38</v>
      </c>
      <c r="H562" s="2">
        <v>44889</v>
      </c>
      <c r="I562">
        <v>2022</v>
      </c>
      <c r="J562" t="s">
        <v>148</v>
      </c>
      <c r="K562" t="s">
        <v>336</v>
      </c>
      <c r="L562">
        <v>17</v>
      </c>
      <c r="M562" s="5">
        <f t="shared" si="34"/>
        <v>17</v>
      </c>
      <c r="N562" t="str">
        <f t="shared" si="35"/>
        <v>Under Crisis</v>
      </c>
    </row>
    <row r="563" spans="1:14" x14ac:dyDescent="0.25">
      <c r="A563" t="s">
        <v>354</v>
      </c>
      <c r="B563" t="s">
        <v>351</v>
      </c>
      <c r="C563" t="s">
        <v>108</v>
      </c>
      <c r="D563">
        <v>20</v>
      </c>
      <c r="E563" s="4">
        <f t="shared" si="32"/>
        <v>20</v>
      </c>
      <c r="F563">
        <v>0.2</v>
      </c>
      <c r="G563" s="3">
        <f t="shared" si="33"/>
        <v>0.2</v>
      </c>
      <c r="H563" s="2">
        <v>44889</v>
      </c>
      <c r="I563">
        <v>2022</v>
      </c>
      <c r="J563" t="s">
        <v>73</v>
      </c>
      <c r="K563" t="s">
        <v>352</v>
      </c>
      <c r="L563">
        <v>3</v>
      </c>
      <c r="M563" s="5">
        <f t="shared" si="34"/>
        <v>3</v>
      </c>
      <c r="N563" t="str">
        <f t="shared" si="35"/>
        <v>Safe</v>
      </c>
    </row>
    <row r="564" spans="1:14" x14ac:dyDescent="0.25">
      <c r="A564" t="s">
        <v>908</v>
      </c>
      <c r="B564" t="s">
        <v>16</v>
      </c>
      <c r="C564" t="s">
        <v>62</v>
      </c>
      <c r="E564" s="4" t="str">
        <f t="shared" si="32"/>
        <v>0</v>
      </c>
      <c r="G564" s="3" t="str">
        <f t="shared" si="33"/>
        <v>0</v>
      </c>
      <c r="H564" s="2">
        <v>44889</v>
      </c>
      <c r="I564">
        <v>2022</v>
      </c>
      <c r="J564" t="s">
        <v>28</v>
      </c>
      <c r="K564" t="s">
        <v>18</v>
      </c>
      <c r="M564" s="5" t="str">
        <f t="shared" si="34"/>
        <v>0</v>
      </c>
      <c r="N564" t="str">
        <f t="shared" si="35"/>
        <v>Under Crisis</v>
      </c>
    </row>
    <row r="565" spans="1:14" x14ac:dyDescent="0.25">
      <c r="A565" t="s">
        <v>909</v>
      </c>
      <c r="B565" t="s">
        <v>910</v>
      </c>
      <c r="C565" t="s">
        <v>105</v>
      </c>
      <c r="E565" s="4" t="str">
        <f t="shared" si="32"/>
        <v>0</v>
      </c>
      <c r="G565" s="3" t="str">
        <f t="shared" si="33"/>
        <v>0</v>
      </c>
      <c r="H565" s="2">
        <v>44889</v>
      </c>
      <c r="I565">
        <v>2022</v>
      </c>
      <c r="J565" t="s">
        <v>13</v>
      </c>
      <c r="K565" t="s">
        <v>911</v>
      </c>
      <c r="M565" s="5" t="str">
        <f t="shared" si="34"/>
        <v>0</v>
      </c>
      <c r="N565" t="str">
        <f t="shared" si="35"/>
        <v>Under Crisis</v>
      </c>
    </row>
    <row r="566" spans="1:14" x14ac:dyDescent="0.25">
      <c r="A566" t="s">
        <v>912</v>
      </c>
      <c r="B566" t="s">
        <v>222</v>
      </c>
      <c r="C566" t="s">
        <v>21</v>
      </c>
      <c r="E566" s="4" t="str">
        <f t="shared" si="32"/>
        <v>0</v>
      </c>
      <c r="F566">
        <v>1</v>
      </c>
      <c r="G566" s="3">
        <f t="shared" si="33"/>
        <v>1</v>
      </c>
      <c r="H566" s="2">
        <v>44888</v>
      </c>
      <c r="I566">
        <v>2022</v>
      </c>
      <c r="J566" t="s">
        <v>17</v>
      </c>
      <c r="K566" t="s">
        <v>23</v>
      </c>
      <c r="L566">
        <v>2</v>
      </c>
      <c r="M566" s="5">
        <f t="shared" si="34"/>
        <v>2</v>
      </c>
      <c r="N566" t="str">
        <f t="shared" si="35"/>
        <v>Under Crisis</v>
      </c>
    </row>
    <row r="567" spans="1:14" x14ac:dyDescent="0.25">
      <c r="A567" t="s">
        <v>913</v>
      </c>
      <c r="B567" t="s">
        <v>151</v>
      </c>
      <c r="C567" t="s">
        <v>30</v>
      </c>
      <c r="E567" s="4" t="str">
        <f t="shared" si="32"/>
        <v>0</v>
      </c>
      <c r="F567">
        <v>1</v>
      </c>
      <c r="G567" s="3">
        <f t="shared" si="33"/>
        <v>1</v>
      </c>
      <c r="H567" s="2">
        <v>44888</v>
      </c>
      <c r="I567">
        <v>2022</v>
      </c>
      <c r="J567" t="s">
        <v>17</v>
      </c>
      <c r="K567" t="s">
        <v>149</v>
      </c>
      <c r="L567">
        <v>6</v>
      </c>
      <c r="M567" s="5">
        <f t="shared" si="34"/>
        <v>6</v>
      </c>
      <c r="N567" t="str">
        <f t="shared" si="35"/>
        <v>Under Crisis</v>
      </c>
    </row>
    <row r="568" spans="1:14" x14ac:dyDescent="0.25">
      <c r="A568" t="s">
        <v>914</v>
      </c>
      <c r="B568" t="s">
        <v>915</v>
      </c>
      <c r="C568" t="s">
        <v>56</v>
      </c>
      <c r="E568" s="4" t="str">
        <f t="shared" si="32"/>
        <v>0</v>
      </c>
      <c r="F568">
        <v>0.5</v>
      </c>
      <c r="G568" s="3">
        <f t="shared" si="33"/>
        <v>0.5</v>
      </c>
      <c r="H568" s="2">
        <v>44888</v>
      </c>
      <c r="I568">
        <v>2022</v>
      </c>
      <c r="J568" t="s">
        <v>26</v>
      </c>
      <c r="K568" t="s">
        <v>916</v>
      </c>
      <c r="L568">
        <v>264</v>
      </c>
      <c r="M568" s="5">
        <f t="shared" si="34"/>
        <v>264</v>
      </c>
      <c r="N568" t="str">
        <f t="shared" si="35"/>
        <v>Under Crisis</v>
      </c>
    </row>
    <row r="569" spans="1:14" x14ac:dyDescent="0.25">
      <c r="A569" t="s">
        <v>917</v>
      </c>
      <c r="B569" t="s">
        <v>20</v>
      </c>
      <c r="C569" t="s">
        <v>251</v>
      </c>
      <c r="D569">
        <v>251</v>
      </c>
      <c r="E569" s="4">
        <f t="shared" si="32"/>
        <v>251</v>
      </c>
      <c r="G569" s="3" t="str">
        <f t="shared" si="33"/>
        <v>0</v>
      </c>
      <c r="H569" s="2">
        <v>44887</v>
      </c>
      <c r="I569">
        <v>2022</v>
      </c>
      <c r="J569" t="s">
        <v>26</v>
      </c>
      <c r="K569" t="s">
        <v>23</v>
      </c>
      <c r="L569">
        <v>900</v>
      </c>
      <c r="M569" s="5">
        <f t="shared" si="34"/>
        <v>900</v>
      </c>
      <c r="N569" t="str">
        <f t="shared" si="35"/>
        <v>Under Crisis</v>
      </c>
    </row>
    <row r="570" spans="1:14" x14ac:dyDescent="0.25">
      <c r="A570" t="s">
        <v>355</v>
      </c>
      <c r="B570" t="s">
        <v>55</v>
      </c>
      <c r="C570" t="s">
        <v>30</v>
      </c>
      <c r="D570">
        <v>160</v>
      </c>
      <c r="E570" s="4">
        <f t="shared" si="32"/>
        <v>160</v>
      </c>
      <c r="F570">
        <v>0.08</v>
      </c>
      <c r="G570" s="3">
        <f t="shared" si="33"/>
        <v>0.08</v>
      </c>
      <c r="H570" s="2">
        <v>44887</v>
      </c>
      <c r="I570">
        <v>2022</v>
      </c>
      <c r="J570" t="s">
        <v>13</v>
      </c>
      <c r="K570" t="s">
        <v>57</v>
      </c>
      <c r="L570">
        <v>92</v>
      </c>
      <c r="M570" s="5">
        <f t="shared" si="34"/>
        <v>92</v>
      </c>
      <c r="N570" t="str">
        <f t="shared" si="35"/>
        <v>Under Crisis</v>
      </c>
    </row>
    <row r="571" spans="1:14" x14ac:dyDescent="0.25">
      <c r="A571" t="s">
        <v>356</v>
      </c>
      <c r="B571" t="s">
        <v>144</v>
      </c>
      <c r="C571" t="s">
        <v>30</v>
      </c>
      <c r="D571">
        <v>80</v>
      </c>
      <c r="E571" s="4">
        <f t="shared" si="32"/>
        <v>80</v>
      </c>
      <c r="F571">
        <v>0.08</v>
      </c>
      <c r="G571" s="3">
        <f t="shared" si="33"/>
        <v>0.08</v>
      </c>
      <c r="H571" s="2">
        <v>44887</v>
      </c>
      <c r="I571">
        <v>2022</v>
      </c>
      <c r="J571" t="s">
        <v>84</v>
      </c>
      <c r="K571" t="s">
        <v>145</v>
      </c>
      <c r="L571">
        <v>1000</v>
      </c>
      <c r="M571" s="5">
        <f t="shared" si="34"/>
        <v>1000</v>
      </c>
      <c r="N571" t="str">
        <f t="shared" si="35"/>
        <v>Safe</v>
      </c>
    </row>
    <row r="572" spans="1:14" x14ac:dyDescent="0.25">
      <c r="A572" t="s">
        <v>918</v>
      </c>
      <c r="B572" t="s">
        <v>144</v>
      </c>
      <c r="C572" t="s">
        <v>62</v>
      </c>
      <c r="E572" s="4" t="str">
        <f t="shared" si="32"/>
        <v>0</v>
      </c>
      <c r="G572" s="3" t="str">
        <f t="shared" si="33"/>
        <v>0</v>
      </c>
      <c r="H572" s="2">
        <v>44887</v>
      </c>
      <c r="I572">
        <v>2022</v>
      </c>
      <c r="J572" t="s">
        <v>13</v>
      </c>
      <c r="K572" t="s">
        <v>145</v>
      </c>
      <c r="L572">
        <v>57</v>
      </c>
      <c r="M572" s="5">
        <f t="shared" si="34"/>
        <v>57</v>
      </c>
      <c r="N572" t="str">
        <f t="shared" si="35"/>
        <v>Under Crisis</v>
      </c>
    </row>
    <row r="573" spans="1:14" x14ac:dyDescent="0.25">
      <c r="A573" t="s">
        <v>919</v>
      </c>
      <c r="B573" t="s">
        <v>20</v>
      </c>
      <c r="C573" t="s">
        <v>68</v>
      </c>
      <c r="E573" s="4" t="str">
        <f t="shared" si="32"/>
        <v>0</v>
      </c>
      <c r="G573" s="3" t="str">
        <f t="shared" si="33"/>
        <v>0</v>
      </c>
      <c r="H573" s="2">
        <v>44887</v>
      </c>
      <c r="I573">
        <v>2022</v>
      </c>
      <c r="J573" t="s">
        <v>26</v>
      </c>
      <c r="K573" t="s">
        <v>23</v>
      </c>
      <c r="L573">
        <v>809</v>
      </c>
      <c r="M573" s="5">
        <f t="shared" si="34"/>
        <v>809</v>
      </c>
      <c r="N573" t="str">
        <f t="shared" si="35"/>
        <v>Under Crisis</v>
      </c>
    </row>
    <row r="574" spans="1:14" x14ac:dyDescent="0.25">
      <c r="A574" t="s">
        <v>920</v>
      </c>
      <c r="B574" t="s">
        <v>34</v>
      </c>
      <c r="C574" t="s">
        <v>21</v>
      </c>
      <c r="E574" s="4" t="str">
        <f t="shared" si="32"/>
        <v>0</v>
      </c>
      <c r="G574" s="3" t="str">
        <f t="shared" si="33"/>
        <v>0</v>
      </c>
      <c r="H574" s="2">
        <v>44887</v>
      </c>
      <c r="I574">
        <v>2022</v>
      </c>
      <c r="J574" t="s">
        <v>73</v>
      </c>
      <c r="K574" t="s">
        <v>36</v>
      </c>
      <c r="L574">
        <v>770</v>
      </c>
      <c r="M574" s="5">
        <f t="shared" si="34"/>
        <v>770</v>
      </c>
      <c r="N574" t="str">
        <f t="shared" si="35"/>
        <v>Under Crisis</v>
      </c>
    </row>
    <row r="575" spans="1:14" x14ac:dyDescent="0.25">
      <c r="A575" t="s">
        <v>357</v>
      </c>
      <c r="B575" t="s">
        <v>351</v>
      </c>
      <c r="C575" t="s">
        <v>30</v>
      </c>
      <c r="D575">
        <v>900</v>
      </c>
      <c r="E575" s="4">
        <f t="shared" si="32"/>
        <v>900</v>
      </c>
      <c r="F575">
        <v>0.2</v>
      </c>
      <c r="G575" s="3">
        <f t="shared" si="33"/>
        <v>0.2</v>
      </c>
      <c r="H575" s="2">
        <v>44886</v>
      </c>
      <c r="I575">
        <v>2022</v>
      </c>
      <c r="J575" t="s">
        <v>26</v>
      </c>
      <c r="K575" t="s">
        <v>352</v>
      </c>
      <c r="L575">
        <v>1200</v>
      </c>
      <c r="M575" s="5">
        <f t="shared" si="34"/>
        <v>1200</v>
      </c>
      <c r="N575" t="str">
        <f t="shared" si="35"/>
        <v>Under Crisis</v>
      </c>
    </row>
    <row r="576" spans="1:14" x14ac:dyDescent="0.25">
      <c r="A576" t="s">
        <v>358</v>
      </c>
      <c r="B576" t="s">
        <v>359</v>
      </c>
      <c r="C576" t="s">
        <v>62</v>
      </c>
      <c r="D576">
        <v>93</v>
      </c>
      <c r="E576" s="4">
        <f t="shared" si="32"/>
        <v>93</v>
      </c>
      <c r="F576">
        <v>0.1</v>
      </c>
      <c r="G576" s="3">
        <f t="shared" si="33"/>
        <v>0.1</v>
      </c>
      <c r="H576" s="2">
        <v>44886</v>
      </c>
      <c r="I576">
        <v>2022</v>
      </c>
      <c r="J576" t="s">
        <v>22</v>
      </c>
      <c r="K576" t="s">
        <v>23</v>
      </c>
      <c r="L576">
        <v>804</v>
      </c>
      <c r="M576" s="5">
        <f t="shared" si="34"/>
        <v>804</v>
      </c>
      <c r="N576" t="str">
        <f t="shared" si="35"/>
        <v>Safe</v>
      </c>
    </row>
    <row r="577" spans="1:14" x14ac:dyDescent="0.25">
      <c r="A577" t="s">
        <v>921</v>
      </c>
      <c r="B577" t="s">
        <v>52</v>
      </c>
      <c r="C577" t="s">
        <v>76</v>
      </c>
      <c r="E577" s="4" t="str">
        <f t="shared" si="32"/>
        <v>0</v>
      </c>
      <c r="F577">
        <v>0.15</v>
      </c>
      <c r="G577" s="3">
        <f t="shared" si="33"/>
        <v>0.15</v>
      </c>
      <c r="H577" s="2">
        <v>44886</v>
      </c>
      <c r="I577">
        <v>2022</v>
      </c>
      <c r="J577" t="s">
        <v>102</v>
      </c>
      <c r="K577" t="s">
        <v>23</v>
      </c>
      <c r="L577">
        <v>481</v>
      </c>
      <c r="M577" s="5">
        <f t="shared" si="34"/>
        <v>481</v>
      </c>
      <c r="N577" t="str">
        <f t="shared" si="35"/>
        <v>Under Crisis</v>
      </c>
    </row>
    <row r="578" spans="1:14" x14ac:dyDescent="0.25">
      <c r="A578" t="s">
        <v>922</v>
      </c>
      <c r="B578" t="s">
        <v>718</v>
      </c>
      <c r="C578" t="s">
        <v>21</v>
      </c>
      <c r="E578" s="4" t="str">
        <f t="shared" si="32"/>
        <v>0</v>
      </c>
      <c r="F578">
        <v>1</v>
      </c>
      <c r="G578" s="3">
        <f t="shared" si="33"/>
        <v>1</v>
      </c>
      <c r="H578" s="2">
        <v>44886</v>
      </c>
      <c r="I578">
        <v>2022</v>
      </c>
      <c r="J578" t="s">
        <v>73</v>
      </c>
      <c r="K578" t="s">
        <v>23</v>
      </c>
      <c r="M578" s="5" t="str">
        <f t="shared" si="34"/>
        <v>0</v>
      </c>
      <c r="N578" t="str">
        <f t="shared" si="35"/>
        <v>Under Crisis</v>
      </c>
    </row>
    <row r="579" spans="1:14" x14ac:dyDescent="0.25">
      <c r="A579" t="s">
        <v>360</v>
      </c>
      <c r="B579" t="s">
        <v>253</v>
      </c>
      <c r="C579" t="s">
        <v>62</v>
      </c>
      <c r="D579">
        <v>100</v>
      </c>
      <c r="E579" s="4">
        <f t="shared" ref="E579:E642" si="36">IF(ISBLANK(D579),"0",D579)</f>
        <v>100</v>
      </c>
      <c r="F579">
        <v>0.04</v>
      </c>
      <c r="G579" s="3">
        <f t="shared" ref="G579:G642" si="37">IF(ISBLANK(F579),"0",F579)</f>
        <v>0.04</v>
      </c>
      <c r="H579" s="2">
        <v>44884</v>
      </c>
      <c r="I579">
        <v>2022</v>
      </c>
      <c r="J579" t="s">
        <v>348</v>
      </c>
      <c r="K579" t="s">
        <v>14</v>
      </c>
      <c r="L579">
        <v>914</v>
      </c>
      <c r="M579" s="5">
        <f t="shared" ref="M579:M642" si="38">IF(ISBLANK(L579),"0",L579)</f>
        <v>914</v>
      </c>
      <c r="N579" t="str">
        <f t="shared" ref="N579:N642" si="39">IF(E579&gt;=100,"Under Crisis","Safe")</f>
        <v>Under Crisis</v>
      </c>
    </row>
    <row r="580" spans="1:14" x14ac:dyDescent="0.25">
      <c r="A580" t="s">
        <v>361</v>
      </c>
      <c r="B580" t="s">
        <v>80</v>
      </c>
      <c r="C580" t="s">
        <v>56</v>
      </c>
      <c r="D580">
        <v>1500</v>
      </c>
      <c r="E580" s="4">
        <f t="shared" si="36"/>
        <v>1500</v>
      </c>
      <c r="F580">
        <v>0.08</v>
      </c>
      <c r="G580" s="3">
        <f t="shared" si="37"/>
        <v>0.08</v>
      </c>
      <c r="H580" s="2">
        <v>44883</v>
      </c>
      <c r="I580">
        <v>2022</v>
      </c>
      <c r="J580" t="s">
        <v>26</v>
      </c>
      <c r="K580" t="s">
        <v>23</v>
      </c>
      <c r="L580">
        <v>1600</v>
      </c>
      <c r="M580" s="5">
        <f t="shared" si="38"/>
        <v>1600</v>
      </c>
      <c r="N580" t="str">
        <f t="shared" si="39"/>
        <v>Under Crisis</v>
      </c>
    </row>
    <row r="581" spans="1:14" x14ac:dyDescent="0.25">
      <c r="A581" t="s">
        <v>362</v>
      </c>
      <c r="B581" t="s">
        <v>20</v>
      </c>
      <c r="C581" t="s">
        <v>56</v>
      </c>
      <c r="D581">
        <v>300</v>
      </c>
      <c r="E581" s="4">
        <f t="shared" si="36"/>
        <v>300</v>
      </c>
      <c r="F581">
        <v>0.2</v>
      </c>
      <c r="G581" s="3">
        <f t="shared" si="37"/>
        <v>0.2</v>
      </c>
      <c r="H581" s="2">
        <v>44883</v>
      </c>
      <c r="I581">
        <v>2022</v>
      </c>
      <c r="J581" t="s">
        <v>42</v>
      </c>
      <c r="K581" t="s">
        <v>23</v>
      </c>
      <c r="L581">
        <v>2100</v>
      </c>
      <c r="M581" s="5">
        <f t="shared" si="38"/>
        <v>2100</v>
      </c>
      <c r="N581" t="str">
        <f t="shared" si="39"/>
        <v>Under Crisis</v>
      </c>
    </row>
    <row r="582" spans="1:14" x14ac:dyDescent="0.25">
      <c r="A582" t="s">
        <v>363</v>
      </c>
      <c r="B582" t="s">
        <v>20</v>
      </c>
      <c r="C582" t="s">
        <v>68</v>
      </c>
      <c r="D582">
        <v>105</v>
      </c>
      <c r="E582" s="4">
        <f t="shared" si="36"/>
        <v>105</v>
      </c>
      <c r="F582">
        <v>0.2</v>
      </c>
      <c r="G582" s="3">
        <f t="shared" si="37"/>
        <v>0.2</v>
      </c>
      <c r="H582" s="2">
        <v>44883</v>
      </c>
      <c r="I582">
        <v>2022</v>
      </c>
      <c r="J582" t="s">
        <v>84</v>
      </c>
      <c r="K582" t="s">
        <v>23</v>
      </c>
      <c r="L582">
        <v>459</v>
      </c>
      <c r="M582" s="5">
        <f t="shared" si="38"/>
        <v>459</v>
      </c>
      <c r="N582" t="str">
        <f t="shared" si="39"/>
        <v>Under Crisis</v>
      </c>
    </row>
    <row r="583" spans="1:14" x14ac:dyDescent="0.25">
      <c r="A583" t="s">
        <v>923</v>
      </c>
      <c r="B583" t="s">
        <v>64</v>
      </c>
      <c r="C583" t="s">
        <v>56</v>
      </c>
      <c r="D583">
        <v>57</v>
      </c>
      <c r="E583" s="4">
        <f t="shared" si="36"/>
        <v>57</v>
      </c>
      <c r="G583" s="3" t="str">
        <f t="shared" si="37"/>
        <v>0</v>
      </c>
      <c r="H583" s="2">
        <v>44883</v>
      </c>
      <c r="I583">
        <v>2022</v>
      </c>
      <c r="J583" t="s">
        <v>13</v>
      </c>
      <c r="K583" t="s">
        <v>65</v>
      </c>
      <c r="L583">
        <v>34</v>
      </c>
      <c r="M583" s="5">
        <f t="shared" si="38"/>
        <v>34</v>
      </c>
      <c r="N583" t="str">
        <f t="shared" si="39"/>
        <v>Safe</v>
      </c>
    </row>
    <row r="584" spans="1:14" x14ac:dyDescent="0.25">
      <c r="A584" t="s">
        <v>367</v>
      </c>
      <c r="B584" t="s">
        <v>45</v>
      </c>
      <c r="C584" t="s">
        <v>21</v>
      </c>
      <c r="E584" s="4" t="str">
        <f t="shared" si="36"/>
        <v>0</v>
      </c>
      <c r="F584">
        <v>0.25</v>
      </c>
      <c r="G584" s="3">
        <f t="shared" si="37"/>
        <v>0.25</v>
      </c>
      <c r="H584" s="2">
        <v>44883</v>
      </c>
      <c r="I584">
        <v>2022</v>
      </c>
      <c r="J584" t="s">
        <v>42</v>
      </c>
      <c r="K584" t="s">
        <v>23</v>
      </c>
      <c r="L584">
        <v>281</v>
      </c>
      <c r="M584" s="5">
        <f t="shared" si="38"/>
        <v>281</v>
      </c>
      <c r="N584" t="str">
        <f t="shared" si="39"/>
        <v>Under Crisis</v>
      </c>
    </row>
    <row r="585" spans="1:14" x14ac:dyDescent="0.25">
      <c r="A585" t="s">
        <v>924</v>
      </c>
      <c r="B585" t="s">
        <v>41</v>
      </c>
      <c r="C585" t="s">
        <v>56</v>
      </c>
      <c r="E585" s="4" t="str">
        <f t="shared" si="36"/>
        <v>0</v>
      </c>
      <c r="G585" s="3" t="str">
        <f t="shared" si="37"/>
        <v>0</v>
      </c>
      <c r="H585" s="2">
        <v>44883</v>
      </c>
      <c r="I585">
        <v>2022</v>
      </c>
      <c r="J585" t="s">
        <v>84</v>
      </c>
      <c r="K585" t="s">
        <v>43</v>
      </c>
      <c r="L585">
        <v>1600</v>
      </c>
      <c r="M585" s="5">
        <f t="shared" si="38"/>
        <v>1600</v>
      </c>
      <c r="N585" t="str">
        <f t="shared" si="39"/>
        <v>Under Crisis</v>
      </c>
    </row>
    <row r="586" spans="1:14" x14ac:dyDescent="0.25">
      <c r="A586" t="s">
        <v>925</v>
      </c>
      <c r="B586" t="s">
        <v>304</v>
      </c>
      <c r="C586" t="s">
        <v>108</v>
      </c>
      <c r="E586" s="4" t="str">
        <f t="shared" si="36"/>
        <v>0</v>
      </c>
      <c r="G586" s="3" t="str">
        <f t="shared" si="37"/>
        <v>0</v>
      </c>
      <c r="H586" s="2">
        <v>44883</v>
      </c>
      <c r="I586">
        <v>2022</v>
      </c>
      <c r="J586" t="s">
        <v>73</v>
      </c>
      <c r="K586" t="s">
        <v>23</v>
      </c>
      <c r="M586" s="5" t="str">
        <f t="shared" si="38"/>
        <v>0</v>
      </c>
      <c r="N586" t="str">
        <f t="shared" si="39"/>
        <v>Under Crisis</v>
      </c>
    </row>
    <row r="587" spans="1:14" x14ac:dyDescent="0.25">
      <c r="A587" t="s">
        <v>926</v>
      </c>
      <c r="B587" t="s">
        <v>55</v>
      </c>
      <c r="C587" t="s">
        <v>97</v>
      </c>
      <c r="E587" s="4" t="str">
        <f t="shared" si="36"/>
        <v>0</v>
      </c>
      <c r="G587" s="3" t="str">
        <f t="shared" si="37"/>
        <v>0</v>
      </c>
      <c r="H587" s="2">
        <v>44883</v>
      </c>
      <c r="I587">
        <v>2022</v>
      </c>
      <c r="J587" t="s">
        <v>73</v>
      </c>
      <c r="K587" t="s">
        <v>57</v>
      </c>
      <c r="L587">
        <v>205</v>
      </c>
      <c r="M587" s="5">
        <f t="shared" si="38"/>
        <v>205</v>
      </c>
      <c r="N587" t="str">
        <f t="shared" si="39"/>
        <v>Under Crisis</v>
      </c>
    </row>
    <row r="588" spans="1:14" x14ac:dyDescent="0.25">
      <c r="A588" t="s">
        <v>927</v>
      </c>
      <c r="B588" t="s">
        <v>178</v>
      </c>
      <c r="C588" t="s">
        <v>105</v>
      </c>
      <c r="E588" s="4" t="str">
        <f t="shared" si="36"/>
        <v>0</v>
      </c>
      <c r="F588">
        <v>0.25</v>
      </c>
      <c r="G588" s="3">
        <f t="shared" si="37"/>
        <v>0.25</v>
      </c>
      <c r="H588" s="2">
        <v>44883</v>
      </c>
      <c r="I588">
        <v>2022</v>
      </c>
      <c r="J588" t="s">
        <v>28</v>
      </c>
      <c r="K588" t="s">
        <v>23</v>
      </c>
      <c r="L588">
        <v>18</v>
      </c>
      <c r="M588" s="5">
        <f t="shared" si="38"/>
        <v>18</v>
      </c>
      <c r="N588" t="str">
        <f t="shared" si="39"/>
        <v>Under Crisis</v>
      </c>
    </row>
    <row r="589" spans="1:14" x14ac:dyDescent="0.25">
      <c r="A589" t="s">
        <v>928</v>
      </c>
      <c r="B589" t="s">
        <v>117</v>
      </c>
      <c r="C589" t="s">
        <v>108</v>
      </c>
      <c r="E589" s="4" t="str">
        <f t="shared" si="36"/>
        <v>0</v>
      </c>
      <c r="F589">
        <v>0.15</v>
      </c>
      <c r="G589" s="3">
        <f t="shared" si="37"/>
        <v>0.15</v>
      </c>
      <c r="H589" s="2">
        <v>44883</v>
      </c>
      <c r="I589">
        <v>2022</v>
      </c>
      <c r="J589" t="s">
        <v>148</v>
      </c>
      <c r="K589" t="s">
        <v>23</v>
      </c>
      <c r="L589">
        <v>33</v>
      </c>
      <c r="M589" s="5">
        <f t="shared" si="38"/>
        <v>33</v>
      </c>
      <c r="N589" t="str">
        <f t="shared" si="39"/>
        <v>Under Crisis</v>
      </c>
    </row>
    <row r="590" spans="1:14" x14ac:dyDescent="0.25">
      <c r="A590" t="s">
        <v>364</v>
      </c>
      <c r="B590" t="s">
        <v>20</v>
      </c>
      <c r="C590" t="s">
        <v>105</v>
      </c>
      <c r="D590">
        <v>200</v>
      </c>
      <c r="E590" s="4">
        <f t="shared" si="36"/>
        <v>200</v>
      </c>
      <c r="F590">
        <v>7.0000000000000007E-2</v>
      </c>
      <c r="G590" s="3">
        <f t="shared" si="37"/>
        <v>7.0000000000000007E-2</v>
      </c>
      <c r="H590" s="2">
        <v>44882</v>
      </c>
      <c r="I590">
        <v>2022</v>
      </c>
      <c r="J590" t="s">
        <v>26</v>
      </c>
      <c r="K590" t="s">
        <v>23</v>
      </c>
      <c r="L590">
        <v>208</v>
      </c>
      <c r="M590" s="5">
        <f t="shared" si="38"/>
        <v>208</v>
      </c>
      <c r="N590" t="str">
        <f t="shared" si="39"/>
        <v>Under Crisis</v>
      </c>
    </row>
    <row r="591" spans="1:14" x14ac:dyDescent="0.25">
      <c r="A591" t="s">
        <v>929</v>
      </c>
      <c r="B591" t="s">
        <v>45</v>
      </c>
      <c r="C591" t="s">
        <v>269</v>
      </c>
      <c r="D591">
        <v>180</v>
      </c>
      <c r="E591" s="4">
        <f t="shared" si="36"/>
        <v>180</v>
      </c>
      <c r="G591" s="3" t="str">
        <f t="shared" si="37"/>
        <v>0</v>
      </c>
      <c r="H591" s="2">
        <v>44882</v>
      </c>
      <c r="I591">
        <v>2022</v>
      </c>
      <c r="J591" t="s">
        <v>42</v>
      </c>
      <c r="K591" t="s">
        <v>23</v>
      </c>
      <c r="L591">
        <v>472</v>
      </c>
      <c r="M591" s="5">
        <f t="shared" si="38"/>
        <v>472</v>
      </c>
      <c r="N591" t="str">
        <f t="shared" si="39"/>
        <v>Under Crisis</v>
      </c>
    </row>
    <row r="592" spans="1:14" x14ac:dyDescent="0.25">
      <c r="A592" t="s">
        <v>930</v>
      </c>
      <c r="B592" t="s">
        <v>80</v>
      </c>
      <c r="C592" t="s">
        <v>269</v>
      </c>
      <c r="D592">
        <v>113</v>
      </c>
      <c r="E592" s="4">
        <f t="shared" si="36"/>
        <v>113</v>
      </c>
      <c r="G592" s="3" t="str">
        <f t="shared" si="37"/>
        <v>0</v>
      </c>
      <c r="H592" s="2">
        <v>44882</v>
      </c>
      <c r="I592">
        <v>2022</v>
      </c>
      <c r="J592" t="s">
        <v>26</v>
      </c>
      <c r="K592" t="s">
        <v>23</v>
      </c>
      <c r="M592" s="5" t="str">
        <f t="shared" si="38"/>
        <v>0</v>
      </c>
      <c r="N592" t="str">
        <f t="shared" si="39"/>
        <v>Under Crisis</v>
      </c>
    </row>
    <row r="593" spans="1:14" x14ac:dyDescent="0.25">
      <c r="A593" t="s">
        <v>365</v>
      </c>
      <c r="B593" t="s">
        <v>366</v>
      </c>
      <c r="C593" t="s">
        <v>21</v>
      </c>
      <c r="D593">
        <v>72</v>
      </c>
      <c r="E593" s="4">
        <f t="shared" si="36"/>
        <v>72</v>
      </c>
      <c r="F593">
        <v>0.33</v>
      </c>
      <c r="G593" s="3">
        <f t="shared" si="37"/>
        <v>0.33</v>
      </c>
      <c r="H593" s="2">
        <v>44882</v>
      </c>
      <c r="I593">
        <v>2022</v>
      </c>
      <c r="J593" t="s">
        <v>73</v>
      </c>
      <c r="K593" t="s">
        <v>168</v>
      </c>
      <c r="L593">
        <v>281</v>
      </c>
      <c r="M593" s="5">
        <f t="shared" si="38"/>
        <v>281</v>
      </c>
      <c r="N593" t="str">
        <f t="shared" si="39"/>
        <v>Safe</v>
      </c>
    </row>
    <row r="594" spans="1:14" x14ac:dyDescent="0.25">
      <c r="A594" t="s">
        <v>931</v>
      </c>
      <c r="B594" t="s">
        <v>45</v>
      </c>
      <c r="C594" t="s">
        <v>25</v>
      </c>
      <c r="D594">
        <v>58</v>
      </c>
      <c r="E594" s="4">
        <f t="shared" si="36"/>
        <v>58</v>
      </c>
      <c r="G594" s="3" t="str">
        <f t="shared" si="37"/>
        <v>0</v>
      </c>
      <c r="H594" s="2">
        <v>44882</v>
      </c>
      <c r="I594">
        <v>2022</v>
      </c>
      <c r="J594" t="s">
        <v>13</v>
      </c>
      <c r="K594" t="s">
        <v>23</v>
      </c>
      <c r="L594">
        <v>54</v>
      </c>
      <c r="M594" s="5">
        <f t="shared" si="38"/>
        <v>54</v>
      </c>
      <c r="N594" t="str">
        <f t="shared" si="39"/>
        <v>Safe</v>
      </c>
    </row>
    <row r="595" spans="1:14" x14ac:dyDescent="0.25">
      <c r="A595" t="s">
        <v>367</v>
      </c>
      <c r="B595" t="s">
        <v>45</v>
      </c>
      <c r="C595" t="s">
        <v>21</v>
      </c>
      <c r="D595">
        <v>37</v>
      </c>
      <c r="E595" s="4">
        <f t="shared" si="36"/>
        <v>37</v>
      </c>
      <c r="F595">
        <v>0.25</v>
      </c>
      <c r="G595" s="3">
        <f t="shared" si="37"/>
        <v>0.25</v>
      </c>
      <c r="H595" s="2">
        <v>44882</v>
      </c>
      <c r="I595">
        <v>2022</v>
      </c>
      <c r="J595" t="s">
        <v>42</v>
      </c>
      <c r="K595" t="s">
        <v>23</v>
      </c>
      <c r="L595">
        <v>281</v>
      </c>
      <c r="M595" s="5">
        <f t="shared" si="38"/>
        <v>281</v>
      </c>
      <c r="N595" t="str">
        <f t="shared" si="39"/>
        <v>Safe</v>
      </c>
    </row>
    <row r="596" spans="1:14" x14ac:dyDescent="0.25">
      <c r="A596" t="s">
        <v>368</v>
      </c>
      <c r="B596" t="s">
        <v>151</v>
      </c>
      <c r="C596" t="s">
        <v>12</v>
      </c>
      <c r="D596">
        <v>34</v>
      </c>
      <c r="E596" s="4">
        <f t="shared" si="36"/>
        <v>34</v>
      </c>
      <c r="F596">
        <v>0.19</v>
      </c>
      <c r="G596" s="3">
        <f t="shared" si="37"/>
        <v>0.19</v>
      </c>
      <c r="H596" s="2">
        <v>44882</v>
      </c>
      <c r="I596">
        <v>2022</v>
      </c>
      <c r="J596" t="s">
        <v>13</v>
      </c>
      <c r="K596" t="s">
        <v>149</v>
      </c>
      <c r="L596">
        <v>73</v>
      </c>
      <c r="M596" s="5">
        <f t="shared" si="38"/>
        <v>73</v>
      </c>
      <c r="N596" t="str">
        <f t="shared" si="39"/>
        <v>Safe</v>
      </c>
    </row>
    <row r="597" spans="1:14" x14ac:dyDescent="0.25">
      <c r="A597" t="s">
        <v>369</v>
      </c>
      <c r="B597" t="s">
        <v>151</v>
      </c>
      <c r="C597" t="s">
        <v>21</v>
      </c>
      <c r="D597">
        <v>15</v>
      </c>
      <c r="E597" s="4">
        <f t="shared" si="36"/>
        <v>15</v>
      </c>
      <c r="F597">
        <v>0.04</v>
      </c>
      <c r="G597" s="3">
        <f t="shared" si="37"/>
        <v>0.04</v>
      </c>
      <c r="H597" s="2">
        <v>44882</v>
      </c>
      <c r="I597">
        <v>2022</v>
      </c>
      <c r="J597" t="s">
        <v>42</v>
      </c>
      <c r="K597" t="s">
        <v>149</v>
      </c>
      <c r="L597">
        <v>278</v>
      </c>
      <c r="M597" s="5">
        <f t="shared" si="38"/>
        <v>278</v>
      </c>
      <c r="N597" t="str">
        <f t="shared" si="39"/>
        <v>Safe</v>
      </c>
    </row>
    <row r="598" spans="1:14" x14ac:dyDescent="0.25">
      <c r="A598" t="s">
        <v>370</v>
      </c>
      <c r="B598" t="s">
        <v>96</v>
      </c>
      <c r="C598" t="s">
        <v>35</v>
      </c>
      <c r="D598">
        <v>9</v>
      </c>
      <c r="E598" s="4">
        <f t="shared" si="36"/>
        <v>9</v>
      </c>
      <c r="F598">
        <v>0.09</v>
      </c>
      <c r="G598" s="3">
        <f t="shared" si="37"/>
        <v>0.09</v>
      </c>
      <c r="H598" s="2">
        <v>44882</v>
      </c>
      <c r="I598">
        <v>2022</v>
      </c>
      <c r="J598" t="s">
        <v>148</v>
      </c>
      <c r="K598" t="s">
        <v>99</v>
      </c>
      <c r="L598">
        <v>35</v>
      </c>
      <c r="M598" s="5">
        <f t="shared" si="38"/>
        <v>35</v>
      </c>
      <c r="N598" t="str">
        <f t="shared" si="39"/>
        <v>Safe</v>
      </c>
    </row>
    <row r="599" spans="1:14" x14ac:dyDescent="0.25">
      <c r="A599" t="s">
        <v>932</v>
      </c>
      <c r="B599" t="s">
        <v>235</v>
      </c>
      <c r="C599" t="s">
        <v>12</v>
      </c>
      <c r="E599" s="4" t="str">
        <f t="shared" si="36"/>
        <v>0</v>
      </c>
      <c r="F599">
        <v>0.17</v>
      </c>
      <c r="G599" s="3">
        <f t="shared" si="37"/>
        <v>0.17</v>
      </c>
      <c r="H599" s="2">
        <v>44882</v>
      </c>
      <c r="I599">
        <v>2022</v>
      </c>
      <c r="J599" t="s">
        <v>22</v>
      </c>
      <c r="K599" t="s">
        <v>23</v>
      </c>
      <c r="L599">
        <v>188</v>
      </c>
      <c r="M599" s="5">
        <f t="shared" si="38"/>
        <v>188</v>
      </c>
      <c r="N599" t="str">
        <f t="shared" si="39"/>
        <v>Under Crisis</v>
      </c>
    </row>
    <row r="600" spans="1:14" x14ac:dyDescent="0.25">
      <c r="A600" t="s">
        <v>933</v>
      </c>
      <c r="B600" t="s">
        <v>45</v>
      </c>
      <c r="C600" t="s">
        <v>105</v>
      </c>
      <c r="E600" s="4" t="str">
        <f t="shared" si="36"/>
        <v>0</v>
      </c>
      <c r="F600">
        <v>0.14000000000000001</v>
      </c>
      <c r="G600" s="3">
        <f t="shared" si="37"/>
        <v>0.14000000000000001</v>
      </c>
      <c r="H600" s="2">
        <v>44882</v>
      </c>
      <c r="I600">
        <v>2022</v>
      </c>
      <c r="J600" t="s">
        <v>28</v>
      </c>
      <c r="K600" t="s">
        <v>23</v>
      </c>
      <c r="M600" s="5" t="str">
        <f t="shared" si="38"/>
        <v>0</v>
      </c>
      <c r="N600" t="str">
        <f t="shared" si="39"/>
        <v>Under Crisis</v>
      </c>
    </row>
    <row r="601" spans="1:14" x14ac:dyDescent="0.25">
      <c r="A601" t="s">
        <v>934</v>
      </c>
      <c r="B601" t="s">
        <v>192</v>
      </c>
      <c r="C601" t="s">
        <v>12</v>
      </c>
      <c r="E601" s="4" t="str">
        <f t="shared" si="36"/>
        <v>0</v>
      </c>
      <c r="F601">
        <v>0.13</v>
      </c>
      <c r="G601" s="3">
        <f t="shared" si="37"/>
        <v>0.13</v>
      </c>
      <c r="H601" s="2">
        <v>44882</v>
      </c>
      <c r="I601">
        <v>2022</v>
      </c>
      <c r="J601" t="s">
        <v>22</v>
      </c>
      <c r="K601" t="s">
        <v>149</v>
      </c>
      <c r="L601">
        <v>148</v>
      </c>
      <c r="M601" s="5">
        <f t="shared" si="38"/>
        <v>148</v>
      </c>
      <c r="N601" t="str">
        <f t="shared" si="39"/>
        <v>Under Crisis</v>
      </c>
    </row>
    <row r="602" spans="1:14" x14ac:dyDescent="0.25">
      <c r="A602" t="s">
        <v>254</v>
      </c>
      <c r="B602" t="s">
        <v>32</v>
      </c>
      <c r="C602" t="s">
        <v>30</v>
      </c>
      <c r="D602">
        <v>10000</v>
      </c>
      <c r="E602" s="4">
        <f t="shared" si="36"/>
        <v>10000</v>
      </c>
      <c r="F602">
        <v>0.03</v>
      </c>
      <c r="G602" s="3">
        <f t="shared" si="37"/>
        <v>0.03</v>
      </c>
      <c r="H602" s="2">
        <v>44881</v>
      </c>
      <c r="I602">
        <v>2022</v>
      </c>
      <c r="J602" t="s">
        <v>26</v>
      </c>
      <c r="K602" t="s">
        <v>23</v>
      </c>
      <c r="L602">
        <v>108</v>
      </c>
      <c r="M602" s="5">
        <f t="shared" si="38"/>
        <v>108</v>
      </c>
      <c r="N602" t="str">
        <f t="shared" si="39"/>
        <v>Under Crisis</v>
      </c>
    </row>
    <row r="603" spans="1:14" x14ac:dyDescent="0.25">
      <c r="A603" t="s">
        <v>371</v>
      </c>
      <c r="B603" t="s">
        <v>20</v>
      </c>
      <c r="C603" t="s">
        <v>46</v>
      </c>
      <c r="D603">
        <v>4100</v>
      </c>
      <c r="E603" s="4">
        <f t="shared" si="36"/>
        <v>4100</v>
      </c>
      <c r="F603">
        <v>0.05</v>
      </c>
      <c r="G603" s="3">
        <f t="shared" si="37"/>
        <v>0.05</v>
      </c>
      <c r="H603" s="2">
        <v>44881</v>
      </c>
      <c r="I603">
        <v>2022</v>
      </c>
      <c r="J603" t="s">
        <v>26</v>
      </c>
      <c r="K603" t="s">
        <v>23</v>
      </c>
      <c r="L603">
        <v>2</v>
      </c>
      <c r="M603" s="5">
        <f t="shared" si="38"/>
        <v>2</v>
      </c>
      <c r="N603" t="str">
        <f t="shared" si="39"/>
        <v>Under Crisis</v>
      </c>
    </row>
    <row r="604" spans="1:14" x14ac:dyDescent="0.25">
      <c r="A604" t="s">
        <v>372</v>
      </c>
      <c r="B604" t="s">
        <v>373</v>
      </c>
      <c r="C604" t="s">
        <v>62</v>
      </c>
      <c r="D604">
        <v>211</v>
      </c>
      <c r="E604" s="4">
        <f t="shared" si="36"/>
        <v>211</v>
      </c>
      <c r="F604">
        <v>0.21</v>
      </c>
      <c r="G604" s="3">
        <f t="shared" si="37"/>
        <v>0.21</v>
      </c>
      <c r="H604" s="2">
        <v>44881</v>
      </c>
      <c r="I604">
        <v>2022</v>
      </c>
      <c r="J604" t="s">
        <v>22</v>
      </c>
      <c r="K604" t="s">
        <v>374</v>
      </c>
      <c r="L604">
        <v>157</v>
      </c>
      <c r="M604" s="5">
        <f t="shared" si="38"/>
        <v>157</v>
      </c>
      <c r="N604" t="str">
        <f t="shared" si="39"/>
        <v>Under Crisis</v>
      </c>
    </row>
    <row r="605" spans="1:14" x14ac:dyDescent="0.25">
      <c r="A605" t="s">
        <v>375</v>
      </c>
      <c r="B605" t="s">
        <v>96</v>
      </c>
      <c r="C605" t="s">
        <v>35</v>
      </c>
      <c r="D605">
        <v>200</v>
      </c>
      <c r="E605" s="4">
        <f t="shared" si="36"/>
        <v>200</v>
      </c>
      <c r="F605">
        <v>0.4</v>
      </c>
      <c r="G605" s="3">
        <f t="shared" si="37"/>
        <v>0.4</v>
      </c>
      <c r="H605" s="2">
        <v>44881</v>
      </c>
      <c r="I605">
        <v>2022</v>
      </c>
      <c r="J605" t="s">
        <v>73</v>
      </c>
      <c r="K605" t="s">
        <v>99</v>
      </c>
      <c r="L605">
        <v>889</v>
      </c>
      <c r="M605" s="5">
        <f t="shared" si="38"/>
        <v>889</v>
      </c>
      <c r="N605" t="str">
        <f t="shared" si="39"/>
        <v>Under Crisis</v>
      </c>
    </row>
    <row r="606" spans="1:14" x14ac:dyDescent="0.25">
      <c r="A606" t="s">
        <v>376</v>
      </c>
      <c r="B606" t="s">
        <v>45</v>
      </c>
      <c r="C606" t="s">
        <v>12</v>
      </c>
      <c r="D606">
        <v>120</v>
      </c>
      <c r="E606" s="4">
        <f t="shared" si="36"/>
        <v>120</v>
      </c>
      <c r="F606">
        <v>0.1</v>
      </c>
      <c r="G606" s="3">
        <f t="shared" si="37"/>
        <v>0.1</v>
      </c>
      <c r="H606" s="2">
        <v>44881</v>
      </c>
      <c r="I606">
        <v>2022</v>
      </c>
      <c r="J606" t="s">
        <v>26</v>
      </c>
      <c r="K606" t="s">
        <v>23</v>
      </c>
      <c r="L606">
        <v>235</v>
      </c>
      <c r="M606" s="5">
        <f t="shared" si="38"/>
        <v>235</v>
      </c>
      <c r="N606" t="str">
        <f t="shared" si="39"/>
        <v>Under Crisis</v>
      </c>
    </row>
    <row r="607" spans="1:14" x14ac:dyDescent="0.25">
      <c r="A607" t="s">
        <v>377</v>
      </c>
      <c r="B607" t="s">
        <v>52</v>
      </c>
      <c r="C607" t="s">
        <v>30</v>
      </c>
      <c r="D607">
        <v>90</v>
      </c>
      <c r="E607" s="4">
        <f t="shared" si="36"/>
        <v>90</v>
      </c>
      <c r="F607">
        <v>0.11</v>
      </c>
      <c r="G607" s="3">
        <f t="shared" si="37"/>
        <v>0.11</v>
      </c>
      <c r="H607" s="2">
        <v>44881</v>
      </c>
      <c r="I607">
        <v>2022</v>
      </c>
      <c r="J607" t="s">
        <v>102</v>
      </c>
      <c r="K607" t="s">
        <v>23</v>
      </c>
      <c r="L607">
        <v>452</v>
      </c>
      <c r="M607" s="5">
        <f t="shared" si="38"/>
        <v>452</v>
      </c>
      <c r="N607" t="str">
        <f t="shared" si="39"/>
        <v>Safe</v>
      </c>
    </row>
    <row r="608" spans="1:14" x14ac:dyDescent="0.25">
      <c r="A608" t="s">
        <v>378</v>
      </c>
      <c r="B608" t="s">
        <v>379</v>
      </c>
      <c r="C608" t="s">
        <v>12</v>
      </c>
      <c r="D608">
        <v>76</v>
      </c>
      <c r="E608" s="4">
        <f t="shared" si="36"/>
        <v>76</v>
      </c>
      <c r="F608">
        <v>0.23</v>
      </c>
      <c r="G608" s="3">
        <f t="shared" si="37"/>
        <v>0.23</v>
      </c>
      <c r="H608" s="2">
        <v>44881</v>
      </c>
      <c r="I608">
        <v>2022</v>
      </c>
      <c r="J608" t="s">
        <v>13</v>
      </c>
      <c r="K608" t="s">
        <v>23</v>
      </c>
      <c r="L608">
        <v>56</v>
      </c>
      <c r="M608" s="5">
        <f t="shared" si="38"/>
        <v>56</v>
      </c>
      <c r="N608" t="str">
        <f t="shared" si="39"/>
        <v>Safe</v>
      </c>
    </row>
    <row r="609" spans="1:14" x14ac:dyDescent="0.25">
      <c r="A609" t="s">
        <v>380</v>
      </c>
      <c r="B609" t="s">
        <v>45</v>
      </c>
      <c r="C609" t="s">
        <v>35</v>
      </c>
      <c r="D609">
        <v>70</v>
      </c>
      <c r="E609" s="4">
        <f t="shared" si="36"/>
        <v>70</v>
      </c>
      <c r="F609">
        <v>0.09</v>
      </c>
      <c r="G609" s="3">
        <f t="shared" si="37"/>
        <v>0.09</v>
      </c>
      <c r="H609" s="2">
        <v>44881</v>
      </c>
      <c r="I609">
        <v>2022</v>
      </c>
      <c r="J609" t="s">
        <v>73</v>
      </c>
      <c r="K609" t="s">
        <v>23</v>
      </c>
      <c r="L609">
        <v>436</v>
      </c>
      <c r="M609" s="5">
        <f t="shared" si="38"/>
        <v>436</v>
      </c>
      <c r="N609" t="str">
        <f t="shared" si="39"/>
        <v>Safe</v>
      </c>
    </row>
    <row r="610" spans="1:14" x14ac:dyDescent="0.25">
      <c r="A610" t="s">
        <v>381</v>
      </c>
      <c r="B610" t="s">
        <v>52</v>
      </c>
      <c r="C610" t="s">
        <v>68</v>
      </c>
      <c r="D610">
        <v>59</v>
      </c>
      <c r="E610" s="4">
        <f t="shared" si="36"/>
        <v>59</v>
      </c>
      <c r="F610">
        <v>0.22</v>
      </c>
      <c r="G610" s="3">
        <f t="shared" si="37"/>
        <v>0.22</v>
      </c>
      <c r="H610" s="2">
        <v>44881</v>
      </c>
      <c r="I610">
        <v>2022</v>
      </c>
      <c r="J610" t="s">
        <v>26</v>
      </c>
      <c r="K610" t="s">
        <v>23</v>
      </c>
      <c r="L610">
        <v>409</v>
      </c>
      <c r="M610" s="5">
        <f t="shared" si="38"/>
        <v>409</v>
      </c>
      <c r="N610" t="str">
        <f t="shared" si="39"/>
        <v>Safe</v>
      </c>
    </row>
    <row r="611" spans="1:14" x14ac:dyDescent="0.25">
      <c r="A611" t="s">
        <v>935</v>
      </c>
      <c r="B611" t="s">
        <v>316</v>
      </c>
      <c r="C611" t="s">
        <v>97</v>
      </c>
      <c r="E611" s="4" t="str">
        <f t="shared" si="36"/>
        <v>0</v>
      </c>
      <c r="F611">
        <v>0.05</v>
      </c>
      <c r="G611" s="3">
        <f t="shared" si="37"/>
        <v>0.05</v>
      </c>
      <c r="H611" s="2">
        <v>44881</v>
      </c>
      <c r="I611">
        <v>2022</v>
      </c>
      <c r="J611" t="s">
        <v>26</v>
      </c>
      <c r="K611" t="s">
        <v>149</v>
      </c>
      <c r="L611">
        <v>168</v>
      </c>
      <c r="M611" s="5">
        <f t="shared" si="38"/>
        <v>168</v>
      </c>
      <c r="N611" t="str">
        <f t="shared" si="39"/>
        <v>Under Crisis</v>
      </c>
    </row>
    <row r="612" spans="1:14" x14ac:dyDescent="0.25">
      <c r="A612" t="s">
        <v>936</v>
      </c>
      <c r="B612" t="s">
        <v>138</v>
      </c>
      <c r="C612" t="s">
        <v>56</v>
      </c>
      <c r="E612" s="4" t="str">
        <f t="shared" si="36"/>
        <v>0</v>
      </c>
      <c r="F612">
        <v>0.16</v>
      </c>
      <c r="G612" s="3">
        <f t="shared" si="37"/>
        <v>0.16</v>
      </c>
      <c r="H612" s="2">
        <v>44881</v>
      </c>
      <c r="I612">
        <v>2022</v>
      </c>
      <c r="J612" t="s">
        <v>73</v>
      </c>
      <c r="K612" t="s">
        <v>129</v>
      </c>
      <c r="L612">
        <v>63</v>
      </c>
      <c r="M612" s="5">
        <f t="shared" si="38"/>
        <v>63</v>
      </c>
      <c r="N612" t="str">
        <f t="shared" si="39"/>
        <v>Under Crisis</v>
      </c>
    </row>
    <row r="613" spans="1:14" x14ac:dyDescent="0.25">
      <c r="A613" t="s">
        <v>937</v>
      </c>
      <c r="B613" t="s">
        <v>117</v>
      </c>
      <c r="C613" t="s">
        <v>269</v>
      </c>
      <c r="E613" s="4" t="str">
        <f t="shared" si="36"/>
        <v>0</v>
      </c>
      <c r="F613">
        <v>0.25</v>
      </c>
      <c r="G613" s="3">
        <f t="shared" si="37"/>
        <v>0.25</v>
      </c>
      <c r="H613" s="2">
        <v>44881</v>
      </c>
      <c r="I613">
        <v>2022</v>
      </c>
      <c r="J613" t="s">
        <v>73</v>
      </c>
      <c r="K613" t="s">
        <v>23</v>
      </c>
      <c r="L613">
        <v>501</v>
      </c>
      <c r="M613" s="5">
        <f t="shared" si="38"/>
        <v>501</v>
      </c>
      <c r="N613" t="str">
        <f t="shared" si="39"/>
        <v>Under Crisis</v>
      </c>
    </row>
    <row r="614" spans="1:14" x14ac:dyDescent="0.25">
      <c r="A614" t="s">
        <v>938</v>
      </c>
      <c r="B614" t="s">
        <v>64</v>
      </c>
      <c r="C614" t="s">
        <v>12</v>
      </c>
      <c r="E614" s="4" t="str">
        <f t="shared" si="36"/>
        <v>0</v>
      </c>
      <c r="F614">
        <v>0.17</v>
      </c>
      <c r="G614" s="3">
        <f t="shared" si="37"/>
        <v>0.17</v>
      </c>
      <c r="H614" s="2">
        <v>44881</v>
      </c>
      <c r="I614">
        <v>2022</v>
      </c>
      <c r="J614" t="s">
        <v>42</v>
      </c>
      <c r="K614" t="s">
        <v>65</v>
      </c>
      <c r="L614">
        <v>1000</v>
      </c>
      <c r="M614" s="5">
        <f t="shared" si="38"/>
        <v>1000</v>
      </c>
      <c r="N614" t="str">
        <f t="shared" si="39"/>
        <v>Under Crisis</v>
      </c>
    </row>
    <row r="615" spans="1:14" x14ac:dyDescent="0.25">
      <c r="A615" t="s">
        <v>939</v>
      </c>
      <c r="B615" t="s">
        <v>64</v>
      </c>
      <c r="C615" t="s">
        <v>12</v>
      </c>
      <c r="E615" s="4" t="str">
        <f t="shared" si="36"/>
        <v>0</v>
      </c>
      <c r="G615" s="3" t="str">
        <f t="shared" si="37"/>
        <v>0</v>
      </c>
      <c r="H615" s="2">
        <v>44881</v>
      </c>
      <c r="I615">
        <v>2022</v>
      </c>
      <c r="J615" t="s">
        <v>148</v>
      </c>
      <c r="K615" t="s">
        <v>65</v>
      </c>
      <c r="L615">
        <v>15</v>
      </c>
      <c r="M615" s="5">
        <f t="shared" si="38"/>
        <v>15</v>
      </c>
      <c r="N615" t="str">
        <f t="shared" si="39"/>
        <v>Under Crisis</v>
      </c>
    </row>
    <row r="616" spans="1:14" x14ac:dyDescent="0.25">
      <c r="A616" t="s">
        <v>940</v>
      </c>
      <c r="B616" t="s">
        <v>20</v>
      </c>
      <c r="C616" t="s">
        <v>71</v>
      </c>
      <c r="E616" s="4" t="str">
        <f t="shared" si="36"/>
        <v>0</v>
      </c>
      <c r="F616">
        <v>1</v>
      </c>
      <c r="G616" s="3">
        <f t="shared" si="37"/>
        <v>1</v>
      </c>
      <c r="H616" s="2">
        <v>44881</v>
      </c>
      <c r="I616">
        <v>2022</v>
      </c>
      <c r="J616" t="s">
        <v>148</v>
      </c>
      <c r="K616" t="s">
        <v>23</v>
      </c>
      <c r="L616">
        <v>21</v>
      </c>
      <c r="M616" s="5">
        <f t="shared" si="38"/>
        <v>21</v>
      </c>
      <c r="N616" t="str">
        <f t="shared" si="39"/>
        <v>Under Crisis</v>
      </c>
    </row>
    <row r="617" spans="1:14" x14ac:dyDescent="0.25">
      <c r="A617" t="s">
        <v>382</v>
      </c>
      <c r="B617" t="s">
        <v>45</v>
      </c>
      <c r="C617" t="s">
        <v>113</v>
      </c>
      <c r="D617">
        <v>241</v>
      </c>
      <c r="E617" s="4">
        <f t="shared" si="36"/>
        <v>241</v>
      </c>
      <c r="F617">
        <v>0.06</v>
      </c>
      <c r="G617" s="3">
        <f t="shared" si="37"/>
        <v>0.06</v>
      </c>
      <c r="H617" s="2">
        <v>44880</v>
      </c>
      <c r="I617">
        <v>2022</v>
      </c>
      <c r="J617" t="s">
        <v>26</v>
      </c>
      <c r="K617" t="s">
        <v>23</v>
      </c>
      <c r="L617">
        <v>2000</v>
      </c>
      <c r="M617" s="5">
        <f t="shared" si="38"/>
        <v>2000</v>
      </c>
      <c r="N617" t="str">
        <f t="shared" si="39"/>
        <v>Under Crisis</v>
      </c>
    </row>
    <row r="618" spans="1:14" x14ac:dyDescent="0.25">
      <c r="A618" t="s">
        <v>383</v>
      </c>
      <c r="B618" t="s">
        <v>20</v>
      </c>
      <c r="C618" t="s">
        <v>12</v>
      </c>
      <c r="D618">
        <v>180</v>
      </c>
      <c r="E618" s="4">
        <f t="shared" si="36"/>
        <v>180</v>
      </c>
      <c r="F618">
        <v>0.09</v>
      </c>
      <c r="G618" s="3">
        <f t="shared" si="37"/>
        <v>0.09</v>
      </c>
      <c r="H618" s="2">
        <v>44880</v>
      </c>
      <c r="I618">
        <v>2022</v>
      </c>
      <c r="J618" t="s">
        <v>26</v>
      </c>
      <c r="K618" t="s">
        <v>23</v>
      </c>
      <c r="L618">
        <v>453</v>
      </c>
      <c r="M618" s="5">
        <f t="shared" si="38"/>
        <v>453</v>
      </c>
      <c r="N618" t="str">
        <f t="shared" si="39"/>
        <v>Under Crisis</v>
      </c>
    </row>
    <row r="619" spans="1:14" x14ac:dyDescent="0.25">
      <c r="A619" t="s">
        <v>384</v>
      </c>
      <c r="B619" t="s">
        <v>45</v>
      </c>
      <c r="C619" t="s">
        <v>76</v>
      </c>
      <c r="D619">
        <v>170</v>
      </c>
      <c r="E619" s="4">
        <f t="shared" si="36"/>
        <v>170</v>
      </c>
      <c r="F619">
        <v>0.17</v>
      </c>
      <c r="G619" s="3">
        <f t="shared" si="37"/>
        <v>0.17</v>
      </c>
      <c r="H619" s="2">
        <v>44880</v>
      </c>
      <c r="I619">
        <v>2022</v>
      </c>
      <c r="J619" t="s">
        <v>84</v>
      </c>
      <c r="K619" t="s">
        <v>23</v>
      </c>
      <c r="L619">
        <v>507</v>
      </c>
      <c r="M619" s="5">
        <f t="shared" si="38"/>
        <v>507</v>
      </c>
      <c r="N619" t="str">
        <f t="shared" si="39"/>
        <v>Under Crisis</v>
      </c>
    </row>
    <row r="620" spans="1:14" x14ac:dyDescent="0.25">
      <c r="A620" t="s">
        <v>385</v>
      </c>
      <c r="B620" t="s">
        <v>94</v>
      </c>
      <c r="C620" t="s">
        <v>62</v>
      </c>
      <c r="D620">
        <v>120</v>
      </c>
      <c r="E620" s="4">
        <f t="shared" si="36"/>
        <v>120</v>
      </c>
      <c r="F620">
        <v>1</v>
      </c>
      <c r="G620" s="3">
        <f t="shared" si="37"/>
        <v>1</v>
      </c>
      <c r="H620" s="2">
        <v>44880</v>
      </c>
      <c r="I620">
        <v>2022</v>
      </c>
      <c r="J620" t="s">
        <v>26</v>
      </c>
      <c r="K620" t="s">
        <v>18</v>
      </c>
      <c r="L620">
        <v>1700</v>
      </c>
      <c r="M620" s="5">
        <f t="shared" si="38"/>
        <v>1700</v>
      </c>
      <c r="N620" t="str">
        <f t="shared" si="39"/>
        <v>Under Crisis</v>
      </c>
    </row>
    <row r="621" spans="1:14" x14ac:dyDescent="0.25">
      <c r="A621" t="s">
        <v>941</v>
      </c>
      <c r="B621" t="s">
        <v>20</v>
      </c>
      <c r="C621" t="s">
        <v>71</v>
      </c>
      <c r="D621">
        <v>100</v>
      </c>
      <c r="E621" s="4">
        <f t="shared" si="36"/>
        <v>100</v>
      </c>
      <c r="F621">
        <v>0.2</v>
      </c>
      <c r="G621" s="3">
        <f t="shared" si="37"/>
        <v>0.2</v>
      </c>
      <c r="H621" s="2">
        <v>44880</v>
      </c>
      <c r="I621">
        <v>2022</v>
      </c>
      <c r="J621" t="s">
        <v>42</v>
      </c>
      <c r="K621" t="s">
        <v>23</v>
      </c>
      <c r="M621" s="5" t="str">
        <f t="shared" si="38"/>
        <v>0</v>
      </c>
      <c r="N621" t="str">
        <f t="shared" si="39"/>
        <v>Under Crisis</v>
      </c>
    </row>
    <row r="622" spans="1:14" x14ac:dyDescent="0.25">
      <c r="A622" t="s">
        <v>942</v>
      </c>
      <c r="B622" t="s">
        <v>151</v>
      </c>
      <c r="C622" t="s">
        <v>269</v>
      </c>
      <c r="D622">
        <v>71</v>
      </c>
      <c r="E622" s="4">
        <f t="shared" si="36"/>
        <v>71</v>
      </c>
      <c r="G622" s="3" t="str">
        <f t="shared" si="37"/>
        <v>0</v>
      </c>
      <c r="H622" s="2">
        <v>44880</v>
      </c>
      <c r="I622">
        <v>2022</v>
      </c>
      <c r="J622" t="s">
        <v>13</v>
      </c>
      <c r="K622" t="s">
        <v>149</v>
      </c>
      <c r="L622">
        <v>154</v>
      </c>
      <c r="M622" s="5">
        <f t="shared" si="38"/>
        <v>154</v>
      </c>
      <c r="N622" t="str">
        <f t="shared" si="39"/>
        <v>Safe</v>
      </c>
    </row>
    <row r="623" spans="1:14" x14ac:dyDescent="0.25">
      <c r="A623" t="s">
        <v>943</v>
      </c>
      <c r="B623" t="s">
        <v>20</v>
      </c>
      <c r="C623" t="s">
        <v>105</v>
      </c>
      <c r="D623">
        <v>60</v>
      </c>
      <c r="E623" s="4">
        <f t="shared" si="36"/>
        <v>60</v>
      </c>
      <c r="F623">
        <v>1</v>
      </c>
      <c r="G623" s="3">
        <f t="shared" si="37"/>
        <v>1</v>
      </c>
      <c r="H623" s="2">
        <v>44880</v>
      </c>
      <c r="I623">
        <v>2022</v>
      </c>
      <c r="J623" t="s">
        <v>28</v>
      </c>
      <c r="K623" t="s">
        <v>23</v>
      </c>
      <c r="M623" s="5" t="str">
        <f t="shared" si="38"/>
        <v>0</v>
      </c>
      <c r="N623" t="str">
        <f t="shared" si="39"/>
        <v>Safe</v>
      </c>
    </row>
    <row r="624" spans="1:14" x14ac:dyDescent="0.25">
      <c r="A624" t="s">
        <v>386</v>
      </c>
      <c r="B624" t="s">
        <v>271</v>
      </c>
      <c r="C624" t="s">
        <v>12</v>
      </c>
      <c r="D624">
        <v>50</v>
      </c>
      <c r="E624" s="4">
        <f t="shared" si="36"/>
        <v>50</v>
      </c>
      <c r="F624">
        <v>0.16</v>
      </c>
      <c r="G624" s="3">
        <f t="shared" si="37"/>
        <v>0.16</v>
      </c>
      <c r="H624" s="2">
        <v>44880</v>
      </c>
      <c r="I624">
        <v>2022</v>
      </c>
      <c r="J624" t="s">
        <v>73</v>
      </c>
      <c r="K624" t="s">
        <v>129</v>
      </c>
      <c r="L624">
        <v>28</v>
      </c>
      <c r="M624" s="5">
        <f t="shared" si="38"/>
        <v>28</v>
      </c>
      <c r="N624" t="str">
        <f t="shared" si="39"/>
        <v>Safe</v>
      </c>
    </row>
    <row r="625" spans="1:14" x14ac:dyDescent="0.25">
      <c r="A625" t="s">
        <v>944</v>
      </c>
      <c r="B625" t="s">
        <v>117</v>
      </c>
      <c r="C625" t="s">
        <v>21</v>
      </c>
      <c r="D625">
        <v>50</v>
      </c>
      <c r="E625" s="4">
        <f t="shared" si="36"/>
        <v>50</v>
      </c>
      <c r="G625" s="3" t="str">
        <f t="shared" si="37"/>
        <v>0</v>
      </c>
      <c r="H625" s="2">
        <v>44880</v>
      </c>
      <c r="I625">
        <v>2022</v>
      </c>
      <c r="J625" t="s">
        <v>42</v>
      </c>
      <c r="K625" t="s">
        <v>23</v>
      </c>
      <c r="L625">
        <v>256</v>
      </c>
      <c r="M625" s="5">
        <f t="shared" si="38"/>
        <v>256</v>
      </c>
      <c r="N625" t="str">
        <f t="shared" si="39"/>
        <v>Safe</v>
      </c>
    </row>
    <row r="626" spans="1:14" x14ac:dyDescent="0.25">
      <c r="A626" t="s">
        <v>945</v>
      </c>
      <c r="B626" t="s">
        <v>946</v>
      </c>
      <c r="C626" t="s">
        <v>53</v>
      </c>
      <c r="D626">
        <v>45</v>
      </c>
      <c r="E626" s="4">
        <f t="shared" si="36"/>
        <v>45</v>
      </c>
      <c r="F626">
        <v>0.08</v>
      </c>
      <c r="G626" s="3">
        <f t="shared" si="37"/>
        <v>0.08</v>
      </c>
      <c r="H626" s="2">
        <v>44880</v>
      </c>
      <c r="I626">
        <v>2022</v>
      </c>
      <c r="J626" t="s">
        <v>28</v>
      </c>
      <c r="K626" t="s">
        <v>947</v>
      </c>
      <c r="M626" s="5" t="str">
        <f t="shared" si="38"/>
        <v>0</v>
      </c>
      <c r="N626" t="str">
        <f t="shared" si="39"/>
        <v>Safe</v>
      </c>
    </row>
    <row r="627" spans="1:14" x14ac:dyDescent="0.25">
      <c r="A627" t="s">
        <v>387</v>
      </c>
      <c r="B627" t="s">
        <v>20</v>
      </c>
      <c r="C627" t="s">
        <v>25</v>
      </c>
      <c r="D627">
        <v>31</v>
      </c>
      <c r="E627" s="4">
        <f t="shared" si="36"/>
        <v>31</v>
      </c>
      <c r="F627">
        <v>0.1</v>
      </c>
      <c r="G627" s="3">
        <f t="shared" si="37"/>
        <v>0.1</v>
      </c>
      <c r="H627" s="2">
        <v>44880</v>
      </c>
      <c r="I627">
        <v>2022</v>
      </c>
      <c r="J627" t="s">
        <v>22</v>
      </c>
      <c r="K627" t="s">
        <v>23</v>
      </c>
      <c r="L627">
        <v>164</v>
      </c>
      <c r="M627" s="5">
        <f t="shared" si="38"/>
        <v>164</v>
      </c>
      <c r="N627" t="str">
        <f t="shared" si="39"/>
        <v>Safe</v>
      </c>
    </row>
    <row r="628" spans="1:14" x14ac:dyDescent="0.25">
      <c r="A628" t="s">
        <v>948</v>
      </c>
      <c r="B628" t="s">
        <v>201</v>
      </c>
      <c r="C628" t="s">
        <v>21</v>
      </c>
      <c r="E628" s="4" t="str">
        <f t="shared" si="36"/>
        <v>0</v>
      </c>
      <c r="F628">
        <v>0.25</v>
      </c>
      <c r="G628" s="3">
        <f t="shared" si="37"/>
        <v>0.25</v>
      </c>
      <c r="H628" s="2">
        <v>44880</v>
      </c>
      <c r="I628">
        <v>2022</v>
      </c>
      <c r="J628" t="s">
        <v>13</v>
      </c>
      <c r="K628" t="s">
        <v>149</v>
      </c>
      <c r="L628">
        <v>11</v>
      </c>
      <c r="M628" s="5">
        <f t="shared" si="38"/>
        <v>11</v>
      </c>
      <c r="N628" t="str">
        <f t="shared" si="39"/>
        <v>Under Crisis</v>
      </c>
    </row>
    <row r="629" spans="1:14" x14ac:dyDescent="0.25">
      <c r="A629" t="s">
        <v>949</v>
      </c>
      <c r="B629" t="s">
        <v>326</v>
      </c>
      <c r="C629" t="s">
        <v>21</v>
      </c>
      <c r="E629" s="4" t="str">
        <f t="shared" si="36"/>
        <v>0</v>
      </c>
      <c r="F629">
        <v>1</v>
      </c>
      <c r="G629" s="3">
        <f t="shared" si="37"/>
        <v>1</v>
      </c>
      <c r="H629" s="2">
        <v>44880</v>
      </c>
      <c r="I629">
        <v>2022</v>
      </c>
      <c r="J629" t="s">
        <v>73</v>
      </c>
      <c r="K629" t="s">
        <v>23</v>
      </c>
      <c r="M629" s="5" t="str">
        <f t="shared" si="38"/>
        <v>0</v>
      </c>
      <c r="N629" t="str">
        <f t="shared" si="39"/>
        <v>Under Crisis</v>
      </c>
    </row>
    <row r="630" spans="1:14" x14ac:dyDescent="0.25">
      <c r="A630" t="s">
        <v>950</v>
      </c>
      <c r="B630" t="s">
        <v>951</v>
      </c>
      <c r="C630" t="s">
        <v>62</v>
      </c>
      <c r="E630" s="4" t="str">
        <f t="shared" si="36"/>
        <v>0</v>
      </c>
      <c r="G630" s="3" t="str">
        <f t="shared" si="37"/>
        <v>0</v>
      </c>
      <c r="H630" s="2">
        <v>44880</v>
      </c>
      <c r="I630">
        <v>2022</v>
      </c>
      <c r="J630" t="s">
        <v>26</v>
      </c>
      <c r="K630" t="s">
        <v>168</v>
      </c>
      <c r="L630">
        <v>441</v>
      </c>
      <c r="M630" s="5">
        <f t="shared" si="38"/>
        <v>441</v>
      </c>
      <c r="N630" t="str">
        <f t="shared" si="39"/>
        <v>Under Crisis</v>
      </c>
    </row>
    <row r="631" spans="1:14" x14ac:dyDescent="0.25">
      <c r="A631" t="s">
        <v>952</v>
      </c>
      <c r="B631" t="s">
        <v>32</v>
      </c>
      <c r="C631" t="s">
        <v>30</v>
      </c>
      <c r="E631" s="4" t="str">
        <f t="shared" si="36"/>
        <v>0</v>
      </c>
      <c r="F631">
        <v>0.19</v>
      </c>
      <c r="G631" s="3">
        <f t="shared" si="37"/>
        <v>0.19</v>
      </c>
      <c r="H631" s="2">
        <v>44880</v>
      </c>
      <c r="I631">
        <v>2022</v>
      </c>
      <c r="J631" t="s">
        <v>73</v>
      </c>
      <c r="K631" t="s">
        <v>23</v>
      </c>
      <c r="L631">
        <v>381</v>
      </c>
      <c r="M631" s="5">
        <f t="shared" si="38"/>
        <v>381</v>
      </c>
      <c r="N631" t="str">
        <f t="shared" si="39"/>
        <v>Under Crisis</v>
      </c>
    </row>
    <row r="632" spans="1:14" x14ac:dyDescent="0.25">
      <c r="A632" t="s">
        <v>953</v>
      </c>
      <c r="B632" t="s">
        <v>196</v>
      </c>
      <c r="C632" t="s">
        <v>105</v>
      </c>
      <c r="E632" s="4" t="str">
        <f t="shared" si="36"/>
        <v>0</v>
      </c>
      <c r="F632">
        <v>0.12</v>
      </c>
      <c r="G632" s="3">
        <f t="shared" si="37"/>
        <v>0.12</v>
      </c>
      <c r="H632" s="2">
        <v>44880</v>
      </c>
      <c r="I632">
        <v>2022</v>
      </c>
      <c r="J632" t="s">
        <v>13</v>
      </c>
      <c r="K632" t="s">
        <v>23</v>
      </c>
      <c r="L632">
        <v>174</v>
      </c>
      <c r="M632" s="5">
        <f t="shared" si="38"/>
        <v>174</v>
      </c>
      <c r="N632" t="str">
        <f t="shared" si="39"/>
        <v>Under Crisis</v>
      </c>
    </row>
    <row r="633" spans="1:14" x14ac:dyDescent="0.25">
      <c r="A633" t="s">
        <v>954</v>
      </c>
      <c r="B633" t="s">
        <v>955</v>
      </c>
      <c r="C633" t="s">
        <v>12</v>
      </c>
      <c r="E633" s="4" t="str">
        <f t="shared" si="36"/>
        <v>0</v>
      </c>
      <c r="F633">
        <v>0.11</v>
      </c>
      <c r="G633" s="3">
        <f t="shared" si="37"/>
        <v>0.11</v>
      </c>
      <c r="H633" s="2">
        <v>44880</v>
      </c>
      <c r="I633">
        <v>2022</v>
      </c>
      <c r="J633" t="s">
        <v>26</v>
      </c>
      <c r="K633" t="s">
        <v>23</v>
      </c>
      <c r="L633">
        <v>382</v>
      </c>
      <c r="M633" s="5">
        <f t="shared" si="38"/>
        <v>382</v>
      </c>
      <c r="N633" t="str">
        <f t="shared" si="39"/>
        <v>Under Crisis</v>
      </c>
    </row>
    <row r="634" spans="1:14" x14ac:dyDescent="0.25">
      <c r="A634" t="s">
        <v>549</v>
      </c>
      <c r="B634" t="s">
        <v>550</v>
      </c>
      <c r="C634" t="s">
        <v>53</v>
      </c>
      <c r="E634" s="4" t="str">
        <f t="shared" si="36"/>
        <v>0</v>
      </c>
      <c r="G634" s="3" t="str">
        <f t="shared" si="37"/>
        <v>0</v>
      </c>
      <c r="H634" s="2">
        <v>44880</v>
      </c>
      <c r="I634">
        <v>2022</v>
      </c>
      <c r="J634" t="s">
        <v>26</v>
      </c>
      <c r="K634" t="s">
        <v>241</v>
      </c>
      <c r="L634">
        <v>12600</v>
      </c>
      <c r="M634" s="5">
        <f t="shared" si="38"/>
        <v>12600</v>
      </c>
      <c r="N634" t="str">
        <f t="shared" si="39"/>
        <v>Under Crisis</v>
      </c>
    </row>
    <row r="635" spans="1:14" x14ac:dyDescent="0.25">
      <c r="A635" t="s">
        <v>956</v>
      </c>
      <c r="B635" t="s">
        <v>135</v>
      </c>
      <c r="C635" t="s">
        <v>35</v>
      </c>
      <c r="E635" s="4" t="str">
        <f t="shared" si="36"/>
        <v>0</v>
      </c>
      <c r="G635" s="3" t="str">
        <f t="shared" si="37"/>
        <v>0</v>
      </c>
      <c r="H635" s="2">
        <v>44880</v>
      </c>
      <c r="I635">
        <v>2022</v>
      </c>
      <c r="J635" t="s">
        <v>22</v>
      </c>
      <c r="K635" t="s">
        <v>136</v>
      </c>
      <c r="L635">
        <v>187</v>
      </c>
      <c r="M635" s="5">
        <f t="shared" si="38"/>
        <v>187</v>
      </c>
      <c r="N635" t="str">
        <f t="shared" si="39"/>
        <v>Under Crisis</v>
      </c>
    </row>
    <row r="636" spans="1:14" x14ac:dyDescent="0.25">
      <c r="A636" t="s">
        <v>957</v>
      </c>
      <c r="B636" t="s">
        <v>94</v>
      </c>
      <c r="C636" t="s">
        <v>12</v>
      </c>
      <c r="E636" s="4" t="str">
        <f t="shared" si="36"/>
        <v>0</v>
      </c>
      <c r="F636">
        <v>0.3</v>
      </c>
      <c r="G636" s="3">
        <f t="shared" si="37"/>
        <v>0.3</v>
      </c>
      <c r="H636" s="2">
        <v>44880</v>
      </c>
      <c r="I636">
        <v>2022</v>
      </c>
      <c r="J636" t="s">
        <v>26</v>
      </c>
      <c r="K636" t="s">
        <v>18</v>
      </c>
      <c r="L636">
        <v>68</v>
      </c>
      <c r="M636" s="5">
        <f t="shared" si="38"/>
        <v>68</v>
      </c>
      <c r="N636" t="str">
        <f t="shared" si="39"/>
        <v>Under Crisis</v>
      </c>
    </row>
    <row r="637" spans="1:14" x14ac:dyDescent="0.25">
      <c r="A637" t="s">
        <v>388</v>
      </c>
      <c r="B637" t="s">
        <v>235</v>
      </c>
      <c r="C637" t="s">
        <v>68</v>
      </c>
      <c r="D637">
        <v>500</v>
      </c>
      <c r="E637" s="4">
        <f t="shared" si="36"/>
        <v>500</v>
      </c>
      <c r="F637">
        <v>0.05</v>
      </c>
      <c r="G637" s="3">
        <f t="shared" si="37"/>
        <v>0.05</v>
      </c>
      <c r="H637" s="2">
        <v>44879</v>
      </c>
      <c r="I637">
        <v>2022</v>
      </c>
      <c r="J637" t="s">
        <v>26</v>
      </c>
      <c r="K637" t="s">
        <v>23</v>
      </c>
      <c r="L637">
        <v>28</v>
      </c>
      <c r="M637" s="5">
        <f t="shared" si="38"/>
        <v>28</v>
      </c>
      <c r="N637" t="str">
        <f t="shared" si="39"/>
        <v>Under Crisis</v>
      </c>
    </row>
    <row r="638" spans="1:14" x14ac:dyDescent="0.25">
      <c r="A638" t="s">
        <v>958</v>
      </c>
      <c r="B638" t="s">
        <v>959</v>
      </c>
      <c r="C638" t="s">
        <v>68</v>
      </c>
      <c r="D638">
        <v>500</v>
      </c>
      <c r="E638" s="4">
        <f t="shared" si="36"/>
        <v>500</v>
      </c>
      <c r="G638" s="3" t="str">
        <f t="shared" si="37"/>
        <v>0</v>
      </c>
      <c r="H638" s="2">
        <v>44879</v>
      </c>
      <c r="I638">
        <v>2022</v>
      </c>
      <c r="J638" t="s">
        <v>26</v>
      </c>
      <c r="K638" t="s">
        <v>23</v>
      </c>
      <c r="L638">
        <v>791</v>
      </c>
      <c r="M638" s="5">
        <f t="shared" si="38"/>
        <v>791</v>
      </c>
      <c r="N638" t="str">
        <f t="shared" si="39"/>
        <v>Under Crisis</v>
      </c>
    </row>
    <row r="639" spans="1:14" x14ac:dyDescent="0.25">
      <c r="A639" t="s">
        <v>389</v>
      </c>
      <c r="B639" t="s">
        <v>390</v>
      </c>
      <c r="C639" t="s">
        <v>391</v>
      </c>
      <c r="D639">
        <v>300</v>
      </c>
      <c r="E639" s="4">
        <f t="shared" si="36"/>
        <v>300</v>
      </c>
      <c r="F639">
        <v>0.2</v>
      </c>
      <c r="G639" s="3">
        <f t="shared" si="37"/>
        <v>0.2</v>
      </c>
      <c r="H639" s="2">
        <v>44879</v>
      </c>
      <c r="I639">
        <v>2022</v>
      </c>
      <c r="J639" t="s">
        <v>98</v>
      </c>
      <c r="K639" t="s">
        <v>23</v>
      </c>
      <c r="L639">
        <v>200</v>
      </c>
      <c r="M639" s="5">
        <f t="shared" si="38"/>
        <v>200</v>
      </c>
      <c r="N639" t="str">
        <f t="shared" si="39"/>
        <v>Under Crisis</v>
      </c>
    </row>
    <row r="640" spans="1:14" x14ac:dyDescent="0.25">
      <c r="A640" t="s">
        <v>392</v>
      </c>
      <c r="B640" t="s">
        <v>45</v>
      </c>
      <c r="C640" t="s">
        <v>269</v>
      </c>
      <c r="D640">
        <v>170</v>
      </c>
      <c r="E640" s="4">
        <f t="shared" si="36"/>
        <v>170</v>
      </c>
      <c r="F640">
        <v>0.85</v>
      </c>
      <c r="G640" s="3">
        <f t="shared" si="37"/>
        <v>0.85</v>
      </c>
      <c r="H640" s="2">
        <v>44879</v>
      </c>
      <c r="I640">
        <v>2022</v>
      </c>
      <c r="J640" t="s">
        <v>22</v>
      </c>
      <c r="K640" t="s">
        <v>23</v>
      </c>
      <c r="L640">
        <v>405</v>
      </c>
      <c r="M640" s="5">
        <f t="shared" si="38"/>
        <v>405</v>
      </c>
      <c r="N640" t="str">
        <f t="shared" si="39"/>
        <v>Under Crisis</v>
      </c>
    </row>
    <row r="641" spans="1:14" x14ac:dyDescent="0.25">
      <c r="A641" t="s">
        <v>393</v>
      </c>
      <c r="B641" t="s">
        <v>75</v>
      </c>
      <c r="C641" t="s">
        <v>25</v>
      </c>
      <c r="D641">
        <v>143</v>
      </c>
      <c r="E641" s="4">
        <f t="shared" si="36"/>
        <v>143</v>
      </c>
      <c r="F641">
        <v>0.15</v>
      </c>
      <c r="G641" s="3">
        <f t="shared" si="37"/>
        <v>0.15</v>
      </c>
      <c r="H641" s="2">
        <v>44879</v>
      </c>
      <c r="I641">
        <v>2022</v>
      </c>
      <c r="J641" t="s">
        <v>98</v>
      </c>
      <c r="K641" t="s">
        <v>77</v>
      </c>
      <c r="L641">
        <v>90</v>
      </c>
      <c r="M641" s="5">
        <f t="shared" si="38"/>
        <v>90</v>
      </c>
      <c r="N641" t="str">
        <f t="shared" si="39"/>
        <v>Under Crisis</v>
      </c>
    </row>
    <row r="642" spans="1:14" x14ac:dyDescent="0.25">
      <c r="A642" t="s">
        <v>394</v>
      </c>
      <c r="B642" t="s">
        <v>20</v>
      </c>
      <c r="C642" t="s">
        <v>48</v>
      </c>
      <c r="D642">
        <v>124</v>
      </c>
      <c r="E642" s="4">
        <f t="shared" si="36"/>
        <v>124</v>
      </c>
      <c r="F642">
        <v>0.13</v>
      </c>
      <c r="G642" s="3">
        <f t="shared" si="37"/>
        <v>0.13</v>
      </c>
      <c r="H642" s="2">
        <v>44879</v>
      </c>
      <c r="I642">
        <v>2022</v>
      </c>
      <c r="J642" t="s">
        <v>42</v>
      </c>
      <c r="K642" t="s">
        <v>23</v>
      </c>
      <c r="L642">
        <v>240</v>
      </c>
      <c r="M642" s="5">
        <f t="shared" si="38"/>
        <v>240</v>
      </c>
      <c r="N642" t="str">
        <f t="shared" si="39"/>
        <v>Under Crisis</v>
      </c>
    </row>
    <row r="643" spans="1:14" x14ac:dyDescent="0.25">
      <c r="A643" t="s">
        <v>960</v>
      </c>
      <c r="B643" t="s">
        <v>38</v>
      </c>
      <c r="C643" t="s">
        <v>68</v>
      </c>
      <c r="D643">
        <v>90</v>
      </c>
      <c r="E643" s="4">
        <f t="shared" ref="E643:E706" si="40">IF(ISBLANK(D643),"0",D643)</f>
        <v>90</v>
      </c>
      <c r="G643" s="3" t="str">
        <f t="shared" ref="G643:G706" si="41">IF(ISBLANK(F643),"0",F643)</f>
        <v>0</v>
      </c>
      <c r="H643" s="2">
        <v>44879</v>
      </c>
      <c r="I643">
        <v>2022</v>
      </c>
      <c r="J643" t="s">
        <v>26</v>
      </c>
      <c r="K643" t="s">
        <v>23</v>
      </c>
      <c r="L643">
        <v>347</v>
      </c>
      <c r="M643" s="5">
        <f t="shared" ref="M643:M706" si="42">IF(ISBLANK(L643),"0",L643)</f>
        <v>347</v>
      </c>
      <c r="N643" t="str">
        <f t="shared" ref="N643:N706" si="43">IF(E643&gt;=100,"Under Crisis","Safe")</f>
        <v>Safe</v>
      </c>
    </row>
    <row r="644" spans="1:14" x14ac:dyDescent="0.25">
      <c r="A644" t="s">
        <v>381</v>
      </c>
      <c r="B644" t="s">
        <v>52</v>
      </c>
      <c r="C644" t="s">
        <v>68</v>
      </c>
      <c r="D644">
        <v>59</v>
      </c>
      <c r="E644" s="4">
        <f t="shared" si="40"/>
        <v>59</v>
      </c>
      <c r="F644">
        <v>0.22</v>
      </c>
      <c r="G644" s="3">
        <f t="shared" si="41"/>
        <v>0.22</v>
      </c>
      <c r="H644" s="2">
        <v>44879</v>
      </c>
      <c r="I644">
        <v>2022</v>
      </c>
      <c r="J644" t="s">
        <v>26</v>
      </c>
      <c r="K644" t="s">
        <v>23</v>
      </c>
      <c r="L644">
        <v>409</v>
      </c>
      <c r="M644" s="5">
        <f t="shared" si="42"/>
        <v>409</v>
      </c>
      <c r="N644" t="str">
        <f t="shared" si="43"/>
        <v>Safe</v>
      </c>
    </row>
    <row r="645" spans="1:14" x14ac:dyDescent="0.25">
      <c r="A645" t="s">
        <v>961</v>
      </c>
      <c r="B645" t="s">
        <v>91</v>
      </c>
      <c r="C645" t="s">
        <v>35</v>
      </c>
      <c r="D645">
        <v>51</v>
      </c>
      <c r="E645" s="4">
        <f t="shared" si="40"/>
        <v>51</v>
      </c>
      <c r="G645" s="3" t="str">
        <f t="shared" si="41"/>
        <v>0</v>
      </c>
      <c r="H645" s="2">
        <v>44879</v>
      </c>
      <c r="I645">
        <v>2022</v>
      </c>
      <c r="J645" t="s">
        <v>26</v>
      </c>
      <c r="K645" t="s">
        <v>23</v>
      </c>
      <c r="L645">
        <v>212</v>
      </c>
      <c r="M645" s="5">
        <f t="shared" si="42"/>
        <v>212</v>
      </c>
      <c r="N645" t="str">
        <f t="shared" si="43"/>
        <v>Safe</v>
      </c>
    </row>
    <row r="646" spans="1:14" x14ac:dyDescent="0.25">
      <c r="A646" t="s">
        <v>395</v>
      </c>
      <c r="B646" t="s">
        <v>20</v>
      </c>
      <c r="C646" t="s">
        <v>105</v>
      </c>
      <c r="D646">
        <v>40</v>
      </c>
      <c r="E646" s="4">
        <f t="shared" si="40"/>
        <v>40</v>
      </c>
      <c r="F646">
        <v>0.08</v>
      </c>
      <c r="G646" s="3">
        <f t="shared" si="41"/>
        <v>0.08</v>
      </c>
      <c r="H646" s="2">
        <v>44879</v>
      </c>
      <c r="I646">
        <v>2022</v>
      </c>
      <c r="J646" t="s">
        <v>73</v>
      </c>
      <c r="K646" t="s">
        <v>23</v>
      </c>
      <c r="L646">
        <v>100</v>
      </c>
      <c r="M646" s="5">
        <f t="shared" si="42"/>
        <v>100</v>
      </c>
      <c r="N646" t="str">
        <f t="shared" si="43"/>
        <v>Safe</v>
      </c>
    </row>
    <row r="647" spans="1:14" x14ac:dyDescent="0.25">
      <c r="A647" t="s">
        <v>962</v>
      </c>
      <c r="B647" t="s">
        <v>351</v>
      </c>
      <c r="C647" t="s">
        <v>108</v>
      </c>
      <c r="D647">
        <v>30</v>
      </c>
      <c r="E647" s="4">
        <f t="shared" si="40"/>
        <v>30</v>
      </c>
      <c r="G647" s="3" t="str">
        <f t="shared" si="41"/>
        <v>0</v>
      </c>
      <c r="H647" s="2">
        <v>44879</v>
      </c>
      <c r="I647">
        <v>2022</v>
      </c>
      <c r="J647" t="s">
        <v>17</v>
      </c>
      <c r="K647" t="s">
        <v>352</v>
      </c>
      <c r="L647">
        <v>6</v>
      </c>
      <c r="M647" s="5">
        <f t="shared" si="42"/>
        <v>6</v>
      </c>
      <c r="N647" t="str">
        <f t="shared" si="43"/>
        <v>Safe</v>
      </c>
    </row>
    <row r="648" spans="1:14" x14ac:dyDescent="0.25">
      <c r="A648" t="s">
        <v>623</v>
      </c>
      <c r="B648" t="s">
        <v>351</v>
      </c>
      <c r="C648" t="s">
        <v>56</v>
      </c>
      <c r="D648">
        <v>20</v>
      </c>
      <c r="E648" s="4">
        <f t="shared" si="40"/>
        <v>20</v>
      </c>
      <c r="G648" s="3" t="str">
        <f t="shared" si="41"/>
        <v>0</v>
      </c>
      <c r="H648" s="2">
        <v>44879</v>
      </c>
      <c r="I648">
        <v>2022</v>
      </c>
      <c r="J648" t="s">
        <v>73</v>
      </c>
      <c r="K648" t="s">
        <v>352</v>
      </c>
      <c r="L648">
        <v>12</v>
      </c>
      <c r="M648" s="5">
        <f t="shared" si="42"/>
        <v>12</v>
      </c>
      <c r="N648" t="str">
        <f t="shared" si="43"/>
        <v>Safe</v>
      </c>
    </row>
    <row r="649" spans="1:14" x14ac:dyDescent="0.25">
      <c r="A649" t="s">
        <v>963</v>
      </c>
      <c r="B649" t="s">
        <v>55</v>
      </c>
      <c r="C649" t="s">
        <v>62</v>
      </c>
      <c r="E649" s="4" t="str">
        <f t="shared" si="40"/>
        <v>0</v>
      </c>
      <c r="G649" s="3" t="str">
        <f t="shared" si="41"/>
        <v>0</v>
      </c>
      <c r="H649" s="2">
        <v>44879</v>
      </c>
      <c r="I649">
        <v>2022</v>
      </c>
      <c r="J649" t="s">
        <v>73</v>
      </c>
      <c r="K649" t="s">
        <v>57</v>
      </c>
      <c r="M649" s="5" t="str">
        <f t="shared" si="42"/>
        <v>0</v>
      </c>
      <c r="N649" t="str">
        <f t="shared" si="43"/>
        <v>Under Crisis</v>
      </c>
    </row>
    <row r="650" spans="1:14" x14ac:dyDescent="0.25">
      <c r="A650" t="s">
        <v>964</v>
      </c>
      <c r="B650" t="s">
        <v>20</v>
      </c>
      <c r="C650" t="s">
        <v>68</v>
      </c>
      <c r="E650" s="4" t="str">
        <f t="shared" si="40"/>
        <v>0</v>
      </c>
      <c r="F650">
        <v>0.56999999999999995</v>
      </c>
      <c r="G650" s="3">
        <f t="shared" si="41"/>
        <v>0.56999999999999995</v>
      </c>
      <c r="H650" s="2">
        <v>44879</v>
      </c>
      <c r="I650">
        <v>2022</v>
      </c>
      <c r="J650" t="s">
        <v>26</v>
      </c>
      <c r="K650" t="s">
        <v>23</v>
      </c>
      <c r="L650">
        <v>624</v>
      </c>
      <c r="M650" s="5">
        <f t="shared" si="42"/>
        <v>624</v>
      </c>
      <c r="N650" t="str">
        <f t="shared" si="43"/>
        <v>Under Crisis</v>
      </c>
    </row>
    <row r="651" spans="1:14" x14ac:dyDescent="0.25">
      <c r="A651" t="s">
        <v>396</v>
      </c>
      <c r="B651" t="s">
        <v>20</v>
      </c>
      <c r="C651" t="s">
        <v>269</v>
      </c>
      <c r="D651">
        <v>100</v>
      </c>
      <c r="E651" s="4">
        <f t="shared" si="40"/>
        <v>100</v>
      </c>
      <c r="F651">
        <v>0.3</v>
      </c>
      <c r="G651" s="3">
        <f t="shared" si="41"/>
        <v>0.3</v>
      </c>
      <c r="H651" s="2">
        <v>44876</v>
      </c>
      <c r="I651">
        <v>2022</v>
      </c>
      <c r="J651" t="s">
        <v>42</v>
      </c>
      <c r="K651" t="s">
        <v>23</v>
      </c>
      <c r="L651">
        <v>597</v>
      </c>
      <c r="M651" s="5">
        <f t="shared" si="42"/>
        <v>597</v>
      </c>
      <c r="N651" t="str">
        <f t="shared" si="43"/>
        <v>Under Crisis</v>
      </c>
    </row>
    <row r="652" spans="1:14" x14ac:dyDescent="0.25">
      <c r="A652" t="s">
        <v>397</v>
      </c>
      <c r="B652" t="s">
        <v>138</v>
      </c>
      <c r="C652" t="s">
        <v>101</v>
      </c>
      <c r="D652">
        <v>60</v>
      </c>
      <c r="E652" s="4">
        <f t="shared" si="40"/>
        <v>60</v>
      </c>
      <c r="F652">
        <v>0.08</v>
      </c>
      <c r="G652" s="3">
        <f t="shared" si="41"/>
        <v>0.08</v>
      </c>
      <c r="H652" s="2">
        <v>44876</v>
      </c>
      <c r="I652">
        <v>2022</v>
      </c>
      <c r="J652" t="s">
        <v>42</v>
      </c>
      <c r="K652" t="s">
        <v>23</v>
      </c>
      <c r="L652">
        <v>593</v>
      </c>
      <c r="M652" s="5">
        <f t="shared" si="42"/>
        <v>593</v>
      </c>
      <c r="N652" t="str">
        <f t="shared" si="43"/>
        <v>Safe</v>
      </c>
    </row>
    <row r="653" spans="1:14" x14ac:dyDescent="0.25">
      <c r="A653" t="s">
        <v>965</v>
      </c>
      <c r="B653" t="s">
        <v>711</v>
      </c>
      <c r="C653" t="s">
        <v>21</v>
      </c>
      <c r="E653" s="4" t="str">
        <f t="shared" si="40"/>
        <v>0</v>
      </c>
      <c r="G653" s="3" t="str">
        <f t="shared" si="41"/>
        <v>0</v>
      </c>
      <c r="H653" s="2">
        <v>44876</v>
      </c>
      <c r="I653">
        <v>2022</v>
      </c>
      <c r="J653" t="s">
        <v>17</v>
      </c>
      <c r="K653" t="s">
        <v>712</v>
      </c>
      <c r="L653">
        <v>2</v>
      </c>
      <c r="M653" s="5">
        <f t="shared" si="42"/>
        <v>2</v>
      </c>
      <c r="N653" t="str">
        <f t="shared" si="43"/>
        <v>Under Crisis</v>
      </c>
    </row>
    <row r="654" spans="1:14" x14ac:dyDescent="0.25">
      <c r="A654" t="s">
        <v>966</v>
      </c>
      <c r="B654" t="s">
        <v>91</v>
      </c>
      <c r="C654" t="s">
        <v>35</v>
      </c>
      <c r="E654" s="4" t="str">
        <f t="shared" si="40"/>
        <v>0</v>
      </c>
      <c r="G654" s="3" t="str">
        <f t="shared" si="41"/>
        <v>0</v>
      </c>
      <c r="H654" s="2">
        <v>44876</v>
      </c>
      <c r="I654">
        <v>2022</v>
      </c>
      <c r="J654" t="s">
        <v>28</v>
      </c>
      <c r="K654" t="s">
        <v>23</v>
      </c>
      <c r="M654" s="5" t="str">
        <f t="shared" si="42"/>
        <v>0</v>
      </c>
      <c r="N654" t="str">
        <f t="shared" si="43"/>
        <v>Under Crisis</v>
      </c>
    </row>
    <row r="655" spans="1:14" x14ac:dyDescent="0.25">
      <c r="A655" t="s">
        <v>967</v>
      </c>
      <c r="B655" t="s">
        <v>80</v>
      </c>
      <c r="C655" t="s">
        <v>269</v>
      </c>
      <c r="E655" s="4" t="str">
        <f t="shared" si="40"/>
        <v>0</v>
      </c>
      <c r="F655">
        <v>7.0000000000000007E-2</v>
      </c>
      <c r="G655" s="3">
        <f t="shared" si="41"/>
        <v>7.0000000000000007E-2</v>
      </c>
      <c r="H655" s="2">
        <v>44876</v>
      </c>
      <c r="I655">
        <v>2022</v>
      </c>
      <c r="J655" t="s">
        <v>26</v>
      </c>
      <c r="K655" t="s">
        <v>23</v>
      </c>
      <c r="L655">
        <v>355</v>
      </c>
      <c r="M655" s="5">
        <f t="shared" si="42"/>
        <v>355</v>
      </c>
      <c r="N655" t="str">
        <f t="shared" si="43"/>
        <v>Under Crisis</v>
      </c>
    </row>
    <row r="656" spans="1:14" x14ac:dyDescent="0.25">
      <c r="A656" t="s">
        <v>398</v>
      </c>
      <c r="B656" t="s">
        <v>55</v>
      </c>
      <c r="C656" t="s">
        <v>56</v>
      </c>
      <c r="D656">
        <v>1300</v>
      </c>
      <c r="E656" s="4">
        <f t="shared" si="40"/>
        <v>1300</v>
      </c>
      <c r="F656">
        <v>0.12</v>
      </c>
      <c r="G656" s="3">
        <f t="shared" si="41"/>
        <v>0.12</v>
      </c>
      <c r="H656" s="2">
        <v>44875</v>
      </c>
      <c r="I656">
        <v>2022</v>
      </c>
      <c r="J656" t="s">
        <v>26</v>
      </c>
      <c r="K656" t="s">
        <v>57</v>
      </c>
      <c r="L656">
        <v>1300</v>
      </c>
      <c r="M656" s="5">
        <f t="shared" si="42"/>
        <v>1300</v>
      </c>
      <c r="N656" t="str">
        <f t="shared" si="43"/>
        <v>Under Crisis</v>
      </c>
    </row>
    <row r="657" spans="1:14" x14ac:dyDescent="0.25">
      <c r="A657" t="s">
        <v>399</v>
      </c>
      <c r="B657" t="s">
        <v>20</v>
      </c>
      <c r="C657" t="s">
        <v>53</v>
      </c>
      <c r="D657">
        <v>400</v>
      </c>
      <c r="E657" s="4">
        <f t="shared" si="40"/>
        <v>400</v>
      </c>
      <c r="F657">
        <v>0.3</v>
      </c>
      <c r="G657" s="3">
        <f t="shared" si="41"/>
        <v>0.3</v>
      </c>
      <c r="H657" s="2">
        <v>44875</v>
      </c>
      <c r="I657">
        <v>2022</v>
      </c>
      <c r="J657" t="s">
        <v>73</v>
      </c>
      <c r="K657" t="s">
        <v>23</v>
      </c>
      <c r="L657">
        <v>1500</v>
      </c>
      <c r="M657" s="5">
        <f t="shared" si="42"/>
        <v>1500</v>
      </c>
      <c r="N657" t="str">
        <f t="shared" si="43"/>
        <v>Under Crisis</v>
      </c>
    </row>
    <row r="658" spans="1:14" x14ac:dyDescent="0.25">
      <c r="A658" t="s">
        <v>226</v>
      </c>
      <c r="B658" t="s">
        <v>20</v>
      </c>
      <c r="C658" t="s">
        <v>21</v>
      </c>
      <c r="D658">
        <v>100</v>
      </c>
      <c r="E658" s="4">
        <f t="shared" si="40"/>
        <v>100</v>
      </c>
      <c r="F658">
        <v>0.06</v>
      </c>
      <c r="G658" s="3">
        <f t="shared" si="41"/>
        <v>0.06</v>
      </c>
      <c r="H658" s="2">
        <v>44875</v>
      </c>
      <c r="I658">
        <v>2022</v>
      </c>
      <c r="J658" t="s">
        <v>26</v>
      </c>
      <c r="K658" t="s">
        <v>23</v>
      </c>
      <c r="L658">
        <v>665</v>
      </c>
      <c r="M658" s="5">
        <f t="shared" si="42"/>
        <v>665</v>
      </c>
      <c r="N658" t="str">
        <f t="shared" si="43"/>
        <v>Under Crisis</v>
      </c>
    </row>
    <row r="659" spans="1:14" x14ac:dyDescent="0.25">
      <c r="A659" t="s">
        <v>400</v>
      </c>
      <c r="B659" t="s">
        <v>20</v>
      </c>
      <c r="C659" t="s">
        <v>113</v>
      </c>
      <c r="D659">
        <v>65</v>
      </c>
      <c r="E659" s="4">
        <f t="shared" si="40"/>
        <v>65</v>
      </c>
      <c r="F659">
        <v>0.27</v>
      </c>
      <c r="G659" s="3">
        <f t="shared" si="41"/>
        <v>0.27</v>
      </c>
      <c r="H659" s="2">
        <v>44875</v>
      </c>
      <c r="I659">
        <v>2022</v>
      </c>
      <c r="J659" t="s">
        <v>42</v>
      </c>
      <c r="K659" t="s">
        <v>23</v>
      </c>
      <c r="L659">
        <v>119</v>
      </c>
      <c r="M659" s="5">
        <f t="shared" si="42"/>
        <v>119</v>
      </c>
      <c r="N659" t="str">
        <f t="shared" si="43"/>
        <v>Safe</v>
      </c>
    </row>
    <row r="660" spans="1:14" x14ac:dyDescent="0.25">
      <c r="A660" t="s">
        <v>225</v>
      </c>
      <c r="B660" t="s">
        <v>20</v>
      </c>
      <c r="C660" t="s">
        <v>108</v>
      </c>
      <c r="D660">
        <v>60</v>
      </c>
      <c r="E660" s="4">
        <f t="shared" si="40"/>
        <v>60</v>
      </c>
      <c r="G660" s="3" t="str">
        <f t="shared" si="41"/>
        <v>0</v>
      </c>
      <c r="H660" s="2">
        <v>44875</v>
      </c>
      <c r="I660">
        <v>2022</v>
      </c>
      <c r="J660" t="s">
        <v>26</v>
      </c>
      <c r="K660" t="s">
        <v>23</v>
      </c>
      <c r="L660">
        <v>549</v>
      </c>
      <c r="M660" s="5">
        <f t="shared" si="42"/>
        <v>549</v>
      </c>
      <c r="N660" t="str">
        <f t="shared" si="43"/>
        <v>Safe</v>
      </c>
    </row>
    <row r="661" spans="1:14" x14ac:dyDescent="0.25">
      <c r="A661" t="s">
        <v>243</v>
      </c>
      <c r="B661" t="s">
        <v>20</v>
      </c>
      <c r="C661" t="s">
        <v>12</v>
      </c>
      <c r="D661">
        <v>45</v>
      </c>
      <c r="E661" s="4">
        <f t="shared" si="40"/>
        <v>45</v>
      </c>
      <c r="F661">
        <v>0.1</v>
      </c>
      <c r="G661" s="3">
        <f t="shared" si="41"/>
        <v>0.1</v>
      </c>
      <c r="H661" s="2">
        <v>44875</v>
      </c>
      <c r="I661">
        <v>2022</v>
      </c>
      <c r="J661" t="s">
        <v>26</v>
      </c>
      <c r="K661" t="s">
        <v>23</v>
      </c>
      <c r="L661">
        <v>326</v>
      </c>
      <c r="M661" s="5">
        <f t="shared" si="42"/>
        <v>326</v>
      </c>
      <c r="N661" t="str">
        <f t="shared" si="43"/>
        <v>Safe</v>
      </c>
    </row>
    <row r="662" spans="1:14" x14ac:dyDescent="0.25">
      <c r="A662" t="s">
        <v>968</v>
      </c>
      <c r="B662" t="s">
        <v>52</v>
      </c>
      <c r="C662" t="s">
        <v>35</v>
      </c>
      <c r="D662">
        <v>40</v>
      </c>
      <c r="E662" s="4">
        <f t="shared" si="40"/>
        <v>40</v>
      </c>
      <c r="G662" s="3" t="str">
        <f t="shared" si="41"/>
        <v>0</v>
      </c>
      <c r="H662" s="2">
        <v>44875</v>
      </c>
      <c r="I662">
        <v>2022</v>
      </c>
      <c r="J662" t="s">
        <v>73</v>
      </c>
      <c r="K662" t="s">
        <v>23</v>
      </c>
      <c r="L662">
        <v>18</v>
      </c>
      <c r="M662" s="5">
        <f t="shared" si="42"/>
        <v>18</v>
      </c>
      <c r="N662" t="str">
        <f t="shared" si="43"/>
        <v>Safe</v>
      </c>
    </row>
    <row r="663" spans="1:14" x14ac:dyDescent="0.25">
      <c r="A663" t="s">
        <v>401</v>
      </c>
      <c r="B663" t="s">
        <v>402</v>
      </c>
      <c r="C663" t="s">
        <v>108</v>
      </c>
      <c r="D663">
        <v>20</v>
      </c>
      <c r="E663" s="4">
        <f t="shared" si="40"/>
        <v>20</v>
      </c>
      <c r="F663">
        <v>0.48</v>
      </c>
      <c r="G663" s="3">
        <f t="shared" si="41"/>
        <v>0.48</v>
      </c>
      <c r="H663" s="2">
        <v>44875</v>
      </c>
      <c r="I663">
        <v>2022</v>
      </c>
      <c r="J663" t="s">
        <v>148</v>
      </c>
      <c r="K663" t="s">
        <v>23</v>
      </c>
      <c r="L663">
        <v>11</v>
      </c>
      <c r="M663" s="5">
        <f t="shared" si="42"/>
        <v>11</v>
      </c>
      <c r="N663" t="str">
        <f t="shared" si="43"/>
        <v>Safe</v>
      </c>
    </row>
    <row r="664" spans="1:14" x14ac:dyDescent="0.25">
      <c r="A664" t="s">
        <v>969</v>
      </c>
      <c r="B664" t="s">
        <v>80</v>
      </c>
      <c r="C664" t="s">
        <v>76</v>
      </c>
      <c r="E664" s="4" t="str">
        <f t="shared" si="40"/>
        <v>0</v>
      </c>
      <c r="F664">
        <v>0.25</v>
      </c>
      <c r="G664" s="3">
        <f t="shared" si="41"/>
        <v>0.25</v>
      </c>
      <c r="H664" s="2">
        <v>44875</v>
      </c>
      <c r="I664">
        <v>2022</v>
      </c>
      <c r="J664" t="s">
        <v>73</v>
      </c>
      <c r="K664" t="s">
        <v>23</v>
      </c>
      <c r="M664" s="5" t="str">
        <f t="shared" si="42"/>
        <v>0</v>
      </c>
      <c r="N664" t="str">
        <f t="shared" si="43"/>
        <v>Under Crisis</v>
      </c>
    </row>
    <row r="665" spans="1:14" x14ac:dyDescent="0.25">
      <c r="A665" t="s">
        <v>970</v>
      </c>
      <c r="B665" t="s">
        <v>20</v>
      </c>
      <c r="C665" t="s">
        <v>97</v>
      </c>
      <c r="E665" s="4" t="str">
        <f t="shared" si="40"/>
        <v>0</v>
      </c>
      <c r="G665" s="3" t="str">
        <f t="shared" si="41"/>
        <v>0</v>
      </c>
      <c r="H665" s="2">
        <v>44875</v>
      </c>
      <c r="I665">
        <v>2022</v>
      </c>
      <c r="J665" t="s">
        <v>13</v>
      </c>
      <c r="K665" t="s">
        <v>23</v>
      </c>
      <c r="L665">
        <v>81</v>
      </c>
      <c r="M665" s="5">
        <f t="shared" si="42"/>
        <v>81</v>
      </c>
      <c r="N665" t="str">
        <f t="shared" si="43"/>
        <v>Under Crisis</v>
      </c>
    </row>
    <row r="666" spans="1:14" x14ac:dyDescent="0.25">
      <c r="A666" t="s">
        <v>971</v>
      </c>
      <c r="B666" t="s">
        <v>972</v>
      </c>
      <c r="C666" t="s">
        <v>101</v>
      </c>
      <c r="E666" s="4" t="str">
        <f t="shared" si="40"/>
        <v>0</v>
      </c>
      <c r="F666">
        <v>0.1</v>
      </c>
      <c r="G666" s="3">
        <f t="shared" si="41"/>
        <v>0.1</v>
      </c>
      <c r="H666" s="2">
        <v>44875</v>
      </c>
      <c r="I666">
        <v>2022</v>
      </c>
      <c r="J666" t="s">
        <v>22</v>
      </c>
      <c r="K666" t="s">
        <v>23</v>
      </c>
      <c r="L666">
        <v>200</v>
      </c>
      <c r="M666" s="5">
        <f t="shared" si="42"/>
        <v>200</v>
      </c>
      <c r="N666" t="str">
        <f t="shared" si="43"/>
        <v>Under Crisis</v>
      </c>
    </row>
    <row r="667" spans="1:14" x14ac:dyDescent="0.25">
      <c r="A667" t="s">
        <v>973</v>
      </c>
      <c r="B667" t="s">
        <v>16</v>
      </c>
      <c r="C667" t="s">
        <v>62</v>
      </c>
      <c r="E667" s="4" t="str">
        <f t="shared" si="40"/>
        <v>0</v>
      </c>
      <c r="G667" s="3" t="str">
        <f t="shared" si="41"/>
        <v>0</v>
      </c>
      <c r="H667" s="2">
        <v>44875</v>
      </c>
      <c r="I667">
        <v>2022</v>
      </c>
      <c r="J667" t="s">
        <v>17</v>
      </c>
      <c r="K667" t="s">
        <v>18</v>
      </c>
      <c r="L667">
        <v>13</v>
      </c>
      <c r="M667" s="5">
        <f t="shared" si="42"/>
        <v>13</v>
      </c>
      <c r="N667" t="str">
        <f t="shared" si="43"/>
        <v>Under Crisis</v>
      </c>
    </row>
    <row r="668" spans="1:14" x14ac:dyDescent="0.25">
      <c r="A668" t="s">
        <v>974</v>
      </c>
      <c r="B668" t="s">
        <v>20</v>
      </c>
      <c r="C668" t="s">
        <v>83</v>
      </c>
      <c r="E668" s="4" t="str">
        <f t="shared" si="40"/>
        <v>0</v>
      </c>
      <c r="F668">
        <v>1</v>
      </c>
      <c r="G668" s="3">
        <f t="shared" si="41"/>
        <v>1</v>
      </c>
      <c r="H668" s="2">
        <v>44875</v>
      </c>
      <c r="I668">
        <v>2022</v>
      </c>
      <c r="J668" t="s">
        <v>73</v>
      </c>
      <c r="K668" t="s">
        <v>23</v>
      </c>
      <c r="M668" s="5" t="str">
        <f t="shared" si="42"/>
        <v>0</v>
      </c>
      <c r="N668" t="str">
        <f t="shared" si="43"/>
        <v>Under Crisis</v>
      </c>
    </row>
    <row r="669" spans="1:14" x14ac:dyDescent="0.25">
      <c r="A669" t="s">
        <v>975</v>
      </c>
      <c r="B669" t="s">
        <v>117</v>
      </c>
      <c r="C669" t="s">
        <v>12</v>
      </c>
      <c r="E669" s="4" t="str">
        <f t="shared" si="40"/>
        <v>0</v>
      </c>
      <c r="G669" s="3" t="str">
        <f t="shared" si="41"/>
        <v>0</v>
      </c>
      <c r="H669" s="2">
        <v>44875</v>
      </c>
      <c r="I669">
        <v>2022</v>
      </c>
      <c r="J669" t="s">
        <v>22</v>
      </c>
      <c r="K669" t="s">
        <v>23</v>
      </c>
      <c r="L669">
        <v>277</v>
      </c>
      <c r="M669" s="5">
        <f t="shared" si="42"/>
        <v>277</v>
      </c>
      <c r="N669" t="str">
        <f t="shared" si="43"/>
        <v>Under Crisis</v>
      </c>
    </row>
    <row r="670" spans="1:14" x14ac:dyDescent="0.25">
      <c r="A670" t="s">
        <v>403</v>
      </c>
      <c r="B670" t="s">
        <v>20</v>
      </c>
      <c r="C670" t="s">
        <v>53</v>
      </c>
      <c r="D670">
        <v>11000</v>
      </c>
      <c r="E670" s="4">
        <f t="shared" si="40"/>
        <v>11000</v>
      </c>
      <c r="F670">
        <v>0.13</v>
      </c>
      <c r="G670" s="3">
        <f t="shared" si="41"/>
        <v>0.13</v>
      </c>
      <c r="H670" s="2">
        <v>44874</v>
      </c>
      <c r="I670">
        <v>2022</v>
      </c>
      <c r="J670" t="s">
        <v>26</v>
      </c>
      <c r="K670" t="s">
        <v>23</v>
      </c>
      <c r="L670">
        <v>26000</v>
      </c>
      <c r="M670" s="5">
        <f t="shared" si="42"/>
        <v>26000</v>
      </c>
      <c r="N670" t="str">
        <f t="shared" si="43"/>
        <v>Under Crisis</v>
      </c>
    </row>
    <row r="671" spans="1:14" x14ac:dyDescent="0.25">
      <c r="A671" t="s">
        <v>404</v>
      </c>
      <c r="B671" t="s">
        <v>32</v>
      </c>
      <c r="C671" t="s">
        <v>269</v>
      </c>
      <c r="D671">
        <v>862</v>
      </c>
      <c r="E671" s="4">
        <f t="shared" si="40"/>
        <v>862</v>
      </c>
      <c r="F671">
        <v>0.13</v>
      </c>
      <c r="G671" s="3">
        <f t="shared" si="41"/>
        <v>0.13</v>
      </c>
      <c r="H671" s="2">
        <v>44874</v>
      </c>
      <c r="I671">
        <v>2022</v>
      </c>
      <c r="J671" t="s">
        <v>26</v>
      </c>
      <c r="K671" t="s">
        <v>23</v>
      </c>
      <c r="L671">
        <v>320</v>
      </c>
      <c r="M671" s="5">
        <f t="shared" si="42"/>
        <v>320</v>
      </c>
      <c r="N671" t="str">
        <f t="shared" si="43"/>
        <v>Under Crisis</v>
      </c>
    </row>
    <row r="672" spans="1:14" x14ac:dyDescent="0.25">
      <c r="A672" t="s">
        <v>405</v>
      </c>
      <c r="B672" t="s">
        <v>32</v>
      </c>
      <c r="C672" t="s">
        <v>269</v>
      </c>
      <c r="D672">
        <v>300</v>
      </c>
      <c r="E672" s="4">
        <f t="shared" si="40"/>
        <v>300</v>
      </c>
      <c r="F672">
        <v>0.4</v>
      </c>
      <c r="G672" s="3">
        <f t="shared" si="41"/>
        <v>0.4</v>
      </c>
      <c r="H672" s="2">
        <v>44874</v>
      </c>
      <c r="I672">
        <v>2022</v>
      </c>
      <c r="J672" t="s">
        <v>22</v>
      </c>
      <c r="K672" t="s">
        <v>23</v>
      </c>
      <c r="L672">
        <v>310</v>
      </c>
      <c r="M672" s="5">
        <f t="shared" si="42"/>
        <v>310</v>
      </c>
      <c r="N672" t="str">
        <f t="shared" si="43"/>
        <v>Under Crisis</v>
      </c>
    </row>
    <row r="673" spans="1:14" x14ac:dyDescent="0.25">
      <c r="A673" t="s">
        <v>406</v>
      </c>
      <c r="B673" t="s">
        <v>38</v>
      </c>
      <c r="C673" t="s">
        <v>160</v>
      </c>
      <c r="D673">
        <v>144</v>
      </c>
      <c r="E673" s="4">
        <f t="shared" si="40"/>
        <v>144</v>
      </c>
      <c r="F673">
        <v>0.22</v>
      </c>
      <c r="G673" s="3">
        <f t="shared" si="41"/>
        <v>0.22</v>
      </c>
      <c r="H673" s="2">
        <v>44874</v>
      </c>
      <c r="I673">
        <v>2022</v>
      </c>
      <c r="J673" t="s">
        <v>98</v>
      </c>
      <c r="K673" t="s">
        <v>23</v>
      </c>
      <c r="L673">
        <v>686</v>
      </c>
      <c r="M673" s="5">
        <f t="shared" si="42"/>
        <v>686</v>
      </c>
      <c r="N673" t="str">
        <f t="shared" si="43"/>
        <v>Under Crisis</v>
      </c>
    </row>
    <row r="674" spans="1:14" x14ac:dyDescent="0.25">
      <c r="A674" t="s">
        <v>407</v>
      </c>
      <c r="B674" t="s">
        <v>67</v>
      </c>
      <c r="C674" t="s">
        <v>21</v>
      </c>
      <c r="D674">
        <v>137</v>
      </c>
      <c r="E674" s="4">
        <f t="shared" si="40"/>
        <v>137</v>
      </c>
      <c r="F674">
        <v>0.2</v>
      </c>
      <c r="G674" s="3">
        <f t="shared" si="41"/>
        <v>0.2</v>
      </c>
      <c r="H674" s="2">
        <v>44874</v>
      </c>
      <c r="I674">
        <v>2022</v>
      </c>
      <c r="J674" t="s">
        <v>26</v>
      </c>
      <c r="K674" t="s">
        <v>23</v>
      </c>
      <c r="L674">
        <v>527</v>
      </c>
      <c r="M674" s="5">
        <f t="shared" si="42"/>
        <v>527</v>
      </c>
      <c r="N674" t="str">
        <f t="shared" si="43"/>
        <v>Under Crisis</v>
      </c>
    </row>
    <row r="675" spans="1:14" x14ac:dyDescent="0.25">
      <c r="A675" t="s">
        <v>408</v>
      </c>
      <c r="B675" t="s">
        <v>20</v>
      </c>
      <c r="C675" t="s">
        <v>35</v>
      </c>
      <c r="D675">
        <v>130</v>
      </c>
      <c r="E675" s="4">
        <f t="shared" si="40"/>
        <v>130</v>
      </c>
      <c r="F675">
        <v>0.15</v>
      </c>
      <c r="G675" s="3">
        <f t="shared" si="41"/>
        <v>0.15</v>
      </c>
      <c r="H675" s="2">
        <v>44874</v>
      </c>
      <c r="I675">
        <v>2022</v>
      </c>
      <c r="J675" t="s">
        <v>28</v>
      </c>
      <c r="K675" t="s">
        <v>23</v>
      </c>
      <c r="L675">
        <v>6</v>
      </c>
      <c r="M675" s="5">
        <f t="shared" si="42"/>
        <v>6</v>
      </c>
      <c r="N675" t="str">
        <f t="shared" si="43"/>
        <v>Under Crisis</v>
      </c>
    </row>
    <row r="676" spans="1:14" x14ac:dyDescent="0.25">
      <c r="A676" t="s">
        <v>976</v>
      </c>
      <c r="B676" t="s">
        <v>304</v>
      </c>
      <c r="C676" t="s">
        <v>53</v>
      </c>
      <c r="D676">
        <v>80</v>
      </c>
      <c r="E676" s="4">
        <f t="shared" si="40"/>
        <v>80</v>
      </c>
      <c r="G676" s="3" t="str">
        <f t="shared" si="41"/>
        <v>0</v>
      </c>
      <c r="H676" s="2">
        <v>44874</v>
      </c>
      <c r="I676">
        <v>2022</v>
      </c>
      <c r="J676" t="s">
        <v>73</v>
      </c>
      <c r="K676" t="s">
        <v>23</v>
      </c>
      <c r="L676">
        <v>165</v>
      </c>
      <c r="M676" s="5">
        <f t="shared" si="42"/>
        <v>165</v>
      </c>
      <c r="N676" t="str">
        <f t="shared" si="43"/>
        <v>Safe</v>
      </c>
    </row>
    <row r="677" spans="1:14" x14ac:dyDescent="0.25">
      <c r="A677" t="s">
        <v>409</v>
      </c>
      <c r="B677" t="s">
        <v>11</v>
      </c>
      <c r="C677" t="s">
        <v>68</v>
      </c>
      <c r="D677">
        <v>36</v>
      </c>
      <c r="E677" s="4">
        <f t="shared" si="40"/>
        <v>36</v>
      </c>
      <c r="F677">
        <v>0.1</v>
      </c>
      <c r="G677" s="3">
        <f t="shared" si="41"/>
        <v>0.1</v>
      </c>
      <c r="H677" s="2">
        <v>44874</v>
      </c>
      <c r="I677">
        <v>2022</v>
      </c>
      <c r="J677" t="s">
        <v>148</v>
      </c>
      <c r="K677" t="s">
        <v>14</v>
      </c>
      <c r="L677">
        <v>20</v>
      </c>
      <c r="M677" s="5">
        <f t="shared" si="42"/>
        <v>20</v>
      </c>
      <c r="N677" t="str">
        <f t="shared" si="43"/>
        <v>Safe</v>
      </c>
    </row>
    <row r="678" spans="1:14" x14ac:dyDescent="0.25">
      <c r="A678" t="s">
        <v>410</v>
      </c>
      <c r="B678" t="s">
        <v>20</v>
      </c>
      <c r="C678" t="s">
        <v>53</v>
      </c>
      <c r="D678">
        <v>35</v>
      </c>
      <c r="E678" s="4">
        <f t="shared" si="40"/>
        <v>35</v>
      </c>
      <c r="F678">
        <v>7.0000000000000007E-2</v>
      </c>
      <c r="G678" s="3">
        <f t="shared" si="41"/>
        <v>7.0000000000000007E-2</v>
      </c>
      <c r="H678" s="2">
        <v>44874</v>
      </c>
      <c r="I678">
        <v>2022</v>
      </c>
      <c r="J678" t="s">
        <v>28</v>
      </c>
      <c r="K678" t="s">
        <v>23</v>
      </c>
      <c r="L678">
        <v>244</v>
      </c>
      <c r="M678" s="5">
        <f t="shared" si="42"/>
        <v>244</v>
      </c>
      <c r="N678" t="str">
        <f t="shared" si="43"/>
        <v>Safe</v>
      </c>
    </row>
    <row r="679" spans="1:14" x14ac:dyDescent="0.25">
      <c r="A679" t="s">
        <v>977</v>
      </c>
      <c r="B679" t="s">
        <v>11</v>
      </c>
      <c r="C679" t="s">
        <v>21</v>
      </c>
      <c r="D679">
        <v>25</v>
      </c>
      <c r="E679" s="4">
        <f t="shared" si="40"/>
        <v>25</v>
      </c>
      <c r="G679" s="3" t="str">
        <f t="shared" si="41"/>
        <v>0</v>
      </c>
      <c r="H679" s="2">
        <v>44874</v>
      </c>
      <c r="I679">
        <v>2022</v>
      </c>
      <c r="J679" t="s">
        <v>22</v>
      </c>
      <c r="K679" t="s">
        <v>14</v>
      </c>
      <c r="L679">
        <v>475</v>
      </c>
      <c r="M679" s="5">
        <f t="shared" si="42"/>
        <v>475</v>
      </c>
      <c r="N679" t="str">
        <f t="shared" si="43"/>
        <v>Safe</v>
      </c>
    </row>
    <row r="680" spans="1:14" x14ac:dyDescent="0.25">
      <c r="A680" t="s">
        <v>173</v>
      </c>
      <c r="B680" t="s">
        <v>34</v>
      </c>
      <c r="C680" t="s">
        <v>35</v>
      </c>
      <c r="D680">
        <v>25</v>
      </c>
      <c r="E680" s="4">
        <f t="shared" si="40"/>
        <v>25</v>
      </c>
      <c r="F680">
        <v>0.15</v>
      </c>
      <c r="G680" s="3">
        <f t="shared" si="41"/>
        <v>0.15</v>
      </c>
      <c r="H680" s="2">
        <v>44874</v>
      </c>
      <c r="I680">
        <v>2022</v>
      </c>
      <c r="J680" t="s">
        <v>22</v>
      </c>
      <c r="K680" t="s">
        <v>23</v>
      </c>
      <c r="L680">
        <v>69</v>
      </c>
      <c r="M680" s="5">
        <f t="shared" si="42"/>
        <v>69</v>
      </c>
      <c r="N680" t="str">
        <f t="shared" si="43"/>
        <v>Safe</v>
      </c>
    </row>
    <row r="681" spans="1:14" x14ac:dyDescent="0.25">
      <c r="A681" t="s">
        <v>978</v>
      </c>
      <c r="B681" t="s">
        <v>20</v>
      </c>
      <c r="C681" t="s">
        <v>35</v>
      </c>
      <c r="E681" s="4" t="str">
        <f t="shared" si="40"/>
        <v>0</v>
      </c>
      <c r="G681" s="3" t="str">
        <f t="shared" si="41"/>
        <v>0</v>
      </c>
      <c r="H681" s="2">
        <v>44874</v>
      </c>
      <c r="I681">
        <v>2022</v>
      </c>
      <c r="J681" t="s">
        <v>28</v>
      </c>
      <c r="K681" t="s">
        <v>23</v>
      </c>
      <c r="L681">
        <v>72</v>
      </c>
      <c r="M681" s="5">
        <f t="shared" si="42"/>
        <v>72</v>
      </c>
      <c r="N681" t="str">
        <f t="shared" si="43"/>
        <v>Under Crisis</v>
      </c>
    </row>
    <row r="682" spans="1:14" x14ac:dyDescent="0.25">
      <c r="A682" t="s">
        <v>979</v>
      </c>
      <c r="B682" t="s">
        <v>373</v>
      </c>
      <c r="C682" t="s">
        <v>113</v>
      </c>
      <c r="E682" s="4" t="str">
        <f t="shared" si="40"/>
        <v>0</v>
      </c>
      <c r="F682">
        <v>0.12</v>
      </c>
      <c r="G682" s="3">
        <f t="shared" si="41"/>
        <v>0.12</v>
      </c>
      <c r="H682" s="2">
        <v>44874</v>
      </c>
      <c r="I682">
        <v>2022</v>
      </c>
      <c r="J682" t="s">
        <v>98</v>
      </c>
      <c r="K682" t="s">
        <v>374</v>
      </c>
      <c r="L682">
        <v>78</v>
      </c>
      <c r="M682" s="5">
        <f t="shared" si="42"/>
        <v>78</v>
      </c>
      <c r="N682" t="str">
        <f t="shared" si="43"/>
        <v>Under Crisis</v>
      </c>
    </row>
    <row r="683" spans="1:14" x14ac:dyDescent="0.25">
      <c r="A683" t="s">
        <v>980</v>
      </c>
      <c r="B683" t="s">
        <v>20</v>
      </c>
      <c r="C683" t="s">
        <v>97</v>
      </c>
      <c r="E683" s="4" t="str">
        <f t="shared" si="40"/>
        <v>0</v>
      </c>
      <c r="G683" s="3" t="str">
        <f t="shared" si="41"/>
        <v>0</v>
      </c>
      <c r="H683" s="2">
        <v>44874</v>
      </c>
      <c r="I683">
        <v>2022</v>
      </c>
      <c r="J683" t="s">
        <v>26</v>
      </c>
      <c r="K683" t="s">
        <v>23</v>
      </c>
      <c r="L683">
        <v>458</v>
      </c>
      <c r="M683" s="5">
        <f t="shared" si="42"/>
        <v>458</v>
      </c>
      <c r="N683" t="str">
        <f t="shared" si="43"/>
        <v>Under Crisis</v>
      </c>
    </row>
    <row r="684" spans="1:14" x14ac:dyDescent="0.25">
      <c r="A684" t="s">
        <v>981</v>
      </c>
      <c r="B684" t="s">
        <v>52</v>
      </c>
      <c r="C684" t="s">
        <v>68</v>
      </c>
      <c r="E684" s="4" t="str">
        <f t="shared" si="40"/>
        <v>0</v>
      </c>
      <c r="F684">
        <v>1</v>
      </c>
      <c r="G684" s="3">
        <f t="shared" si="41"/>
        <v>1</v>
      </c>
      <c r="H684" s="2">
        <v>44874</v>
      </c>
      <c r="I684">
        <v>2022</v>
      </c>
      <c r="J684" t="s">
        <v>13</v>
      </c>
      <c r="K684" t="s">
        <v>23</v>
      </c>
      <c r="L684">
        <v>81</v>
      </c>
      <c r="M684" s="5">
        <f t="shared" si="42"/>
        <v>81</v>
      </c>
      <c r="N684" t="str">
        <f t="shared" si="43"/>
        <v>Under Crisis</v>
      </c>
    </row>
    <row r="685" spans="1:14" x14ac:dyDescent="0.25">
      <c r="A685" t="s">
        <v>725</v>
      </c>
      <c r="B685" t="s">
        <v>20</v>
      </c>
      <c r="C685" t="s">
        <v>12</v>
      </c>
      <c r="E685" s="4" t="str">
        <f t="shared" si="40"/>
        <v>0</v>
      </c>
      <c r="F685">
        <v>0.1</v>
      </c>
      <c r="G685" s="3">
        <f t="shared" si="41"/>
        <v>0.1</v>
      </c>
      <c r="H685" s="2">
        <v>44874</v>
      </c>
      <c r="I685">
        <v>2022</v>
      </c>
      <c r="J685" t="s">
        <v>26</v>
      </c>
      <c r="K685" t="s">
        <v>23</v>
      </c>
      <c r="L685">
        <v>44</v>
      </c>
      <c r="M685" s="5">
        <f t="shared" si="42"/>
        <v>44</v>
      </c>
      <c r="N685" t="str">
        <f t="shared" si="43"/>
        <v>Under Crisis</v>
      </c>
    </row>
    <row r="686" spans="1:14" x14ac:dyDescent="0.25">
      <c r="A686" t="s">
        <v>166</v>
      </c>
      <c r="B686" t="s">
        <v>167</v>
      </c>
      <c r="C686" t="s">
        <v>105</v>
      </c>
      <c r="E686" s="4" t="str">
        <f t="shared" si="40"/>
        <v>0</v>
      </c>
      <c r="G686" s="3" t="str">
        <f t="shared" si="41"/>
        <v>0</v>
      </c>
      <c r="H686" s="2">
        <v>44874</v>
      </c>
      <c r="I686">
        <v>2022</v>
      </c>
      <c r="J686" t="s">
        <v>26</v>
      </c>
      <c r="K686" t="s">
        <v>168</v>
      </c>
      <c r="L686">
        <v>2100</v>
      </c>
      <c r="M686" s="5">
        <f t="shared" si="42"/>
        <v>2100</v>
      </c>
      <c r="N686" t="str">
        <f t="shared" si="43"/>
        <v>Under Crisis</v>
      </c>
    </row>
    <row r="687" spans="1:14" x14ac:dyDescent="0.25">
      <c r="A687" t="s">
        <v>982</v>
      </c>
      <c r="B687" t="s">
        <v>52</v>
      </c>
      <c r="C687" t="s">
        <v>12</v>
      </c>
      <c r="D687">
        <v>200</v>
      </c>
      <c r="E687" s="4">
        <f t="shared" si="40"/>
        <v>200</v>
      </c>
      <c r="G687" s="3" t="str">
        <f t="shared" si="41"/>
        <v>0</v>
      </c>
      <c r="H687" s="2">
        <v>44873</v>
      </c>
      <c r="I687">
        <v>2022</v>
      </c>
      <c r="J687" t="s">
        <v>26</v>
      </c>
      <c r="K687" t="s">
        <v>23</v>
      </c>
      <c r="L687">
        <v>476</v>
      </c>
      <c r="M687" s="5">
        <f t="shared" si="42"/>
        <v>476</v>
      </c>
      <c r="N687" t="str">
        <f t="shared" si="43"/>
        <v>Under Crisis</v>
      </c>
    </row>
    <row r="688" spans="1:14" x14ac:dyDescent="0.25">
      <c r="A688" t="s">
        <v>411</v>
      </c>
      <c r="B688" t="s">
        <v>52</v>
      </c>
      <c r="C688" t="s">
        <v>68</v>
      </c>
      <c r="D688">
        <v>65</v>
      </c>
      <c r="E688" s="4">
        <f t="shared" si="40"/>
        <v>65</v>
      </c>
      <c r="F688">
        <v>0.5</v>
      </c>
      <c r="G688" s="3">
        <f t="shared" si="41"/>
        <v>0.5</v>
      </c>
      <c r="H688" s="2">
        <v>44873</v>
      </c>
      <c r="I688">
        <v>2022</v>
      </c>
      <c r="J688" t="s">
        <v>13</v>
      </c>
      <c r="K688" t="s">
        <v>23</v>
      </c>
      <c r="L688">
        <v>257</v>
      </c>
      <c r="M688" s="5">
        <f t="shared" si="42"/>
        <v>257</v>
      </c>
      <c r="N688" t="str">
        <f t="shared" si="43"/>
        <v>Safe</v>
      </c>
    </row>
    <row r="689" spans="1:14" x14ac:dyDescent="0.25">
      <c r="A689" t="s">
        <v>983</v>
      </c>
      <c r="B689" t="s">
        <v>20</v>
      </c>
      <c r="C689" t="s">
        <v>497</v>
      </c>
      <c r="E689" s="4" t="str">
        <f t="shared" si="40"/>
        <v>0</v>
      </c>
      <c r="F689">
        <v>0.16</v>
      </c>
      <c r="G689" s="3">
        <f t="shared" si="41"/>
        <v>0.16</v>
      </c>
      <c r="H689" s="2">
        <v>44873</v>
      </c>
      <c r="I689">
        <v>2022</v>
      </c>
      <c r="J689" t="s">
        <v>26</v>
      </c>
      <c r="K689" t="s">
        <v>23</v>
      </c>
      <c r="L689">
        <v>300</v>
      </c>
      <c r="M689" s="5">
        <f t="shared" si="42"/>
        <v>300</v>
      </c>
      <c r="N689" t="str">
        <f t="shared" si="43"/>
        <v>Under Crisis</v>
      </c>
    </row>
    <row r="690" spans="1:14" x14ac:dyDescent="0.25">
      <c r="A690" t="s">
        <v>984</v>
      </c>
      <c r="B690" t="s">
        <v>985</v>
      </c>
      <c r="C690" t="s">
        <v>56</v>
      </c>
      <c r="E690" s="4" t="str">
        <f t="shared" si="40"/>
        <v>0</v>
      </c>
      <c r="G690" s="3" t="str">
        <f t="shared" si="41"/>
        <v>0</v>
      </c>
      <c r="H690" s="2">
        <v>44873</v>
      </c>
      <c r="I690">
        <v>2022</v>
      </c>
      <c r="J690" t="s">
        <v>13</v>
      </c>
      <c r="K690" t="s">
        <v>986</v>
      </c>
      <c r="L690">
        <v>6</v>
      </c>
      <c r="M690" s="5">
        <f t="shared" si="42"/>
        <v>6</v>
      </c>
      <c r="N690" t="str">
        <f t="shared" si="43"/>
        <v>Under Crisis</v>
      </c>
    </row>
    <row r="691" spans="1:14" x14ac:dyDescent="0.25">
      <c r="A691" t="s">
        <v>987</v>
      </c>
      <c r="B691" t="s">
        <v>32</v>
      </c>
      <c r="C691" t="s">
        <v>68</v>
      </c>
      <c r="E691" s="4" t="str">
        <f t="shared" si="40"/>
        <v>0</v>
      </c>
      <c r="F691">
        <v>0.1</v>
      </c>
      <c r="G691" s="3">
        <f t="shared" si="41"/>
        <v>0.1</v>
      </c>
      <c r="H691" s="2">
        <v>44873</v>
      </c>
      <c r="I691">
        <v>2022</v>
      </c>
      <c r="J691" t="s">
        <v>26</v>
      </c>
      <c r="K691" t="s">
        <v>23</v>
      </c>
      <c r="L691">
        <v>731</v>
      </c>
      <c r="M691" s="5">
        <f t="shared" si="42"/>
        <v>731</v>
      </c>
      <c r="N691" t="str">
        <f t="shared" si="43"/>
        <v>Under Crisis</v>
      </c>
    </row>
    <row r="692" spans="1:14" x14ac:dyDescent="0.25">
      <c r="A692" t="s">
        <v>988</v>
      </c>
      <c r="B692" t="s">
        <v>38</v>
      </c>
      <c r="C692" t="s">
        <v>12</v>
      </c>
      <c r="E692" s="4" t="str">
        <f t="shared" si="40"/>
        <v>0</v>
      </c>
      <c r="F692">
        <v>0.11</v>
      </c>
      <c r="G692" s="3">
        <f t="shared" si="41"/>
        <v>0.11</v>
      </c>
      <c r="H692" s="2">
        <v>44873</v>
      </c>
      <c r="I692">
        <v>2022</v>
      </c>
      <c r="J692" t="s">
        <v>28</v>
      </c>
      <c r="K692" t="s">
        <v>23</v>
      </c>
      <c r="M692" s="5" t="str">
        <f t="shared" si="42"/>
        <v>0</v>
      </c>
      <c r="N692" t="str">
        <f t="shared" si="43"/>
        <v>Under Crisis</v>
      </c>
    </row>
    <row r="693" spans="1:14" x14ac:dyDescent="0.25">
      <c r="A693" t="s">
        <v>255</v>
      </c>
      <c r="B693" t="s">
        <v>20</v>
      </c>
      <c r="C693" t="s">
        <v>25</v>
      </c>
      <c r="D693">
        <v>1000</v>
      </c>
      <c r="E693" s="4">
        <f t="shared" si="40"/>
        <v>1000</v>
      </c>
      <c r="F693">
        <v>0.01</v>
      </c>
      <c r="G693" s="3">
        <f t="shared" si="41"/>
        <v>0.01</v>
      </c>
      <c r="H693" s="2">
        <v>44872</v>
      </c>
      <c r="I693">
        <v>2022</v>
      </c>
      <c r="J693" t="s">
        <v>26</v>
      </c>
      <c r="K693" t="s">
        <v>23</v>
      </c>
      <c r="L693">
        <v>65</v>
      </c>
      <c r="M693" s="5">
        <f t="shared" si="42"/>
        <v>65</v>
      </c>
      <c r="N693" t="str">
        <f t="shared" si="43"/>
        <v>Under Crisis</v>
      </c>
    </row>
    <row r="694" spans="1:14" x14ac:dyDescent="0.25">
      <c r="A694" t="s">
        <v>412</v>
      </c>
      <c r="B694" t="s">
        <v>11</v>
      </c>
      <c r="C694" t="s">
        <v>97</v>
      </c>
      <c r="D694">
        <v>350</v>
      </c>
      <c r="E694" s="4">
        <f t="shared" si="40"/>
        <v>350</v>
      </c>
      <c r="F694">
        <v>0.1</v>
      </c>
      <c r="G694" s="3">
        <f t="shared" si="41"/>
        <v>0.1</v>
      </c>
      <c r="H694" s="2">
        <v>44872</v>
      </c>
      <c r="I694">
        <v>2022</v>
      </c>
      <c r="J694" t="s">
        <v>69</v>
      </c>
      <c r="K694" t="s">
        <v>14</v>
      </c>
      <c r="L694">
        <v>838</v>
      </c>
      <c r="M694" s="5">
        <f t="shared" si="42"/>
        <v>838</v>
      </c>
      <c r="N694" t="str">
        <f t="shared" si="43"/>
        <v>Under Crisis</v>
      </c>
    </row>
    <row r="695" spans="1:14" x14ac:dyDescent="0.25">
      <c r="A695" t="s">
        <v>413</v>
      </c>
      <c r="B695" t="s">
        <v>20</v>
      </c>
      <c r="C695" t="s">
        <v>48</v>
      </c>
      <c r="D695">
        <v>350</v>
      </c>
      <c r="E695" s="4">
        <f t="shared" si="40"/>
        <v>350</v>
      </c>
      <c r="F695">
        <v>0.05</v>
      </c>
      <c r="G695" s="3">
        <f t="shared" si="41"/>
        <v>0.05</v>
      </c>
      <c r="H695" s="2">
        <v>44872</v>
      </c>
      <c r="I695">
        <v>2022</v>
      </c>
      <c r="J695" t="s">
        <v>28</v>
      </c>
      <c r="K695" t="s">
        <v>23</v>
      </c>
      <c r="L695">
        <v>85</v>
      </c>
      <c r="M695" s="5">
        <f t="shared" si="42"/>
        <v>85</v>
      </c>
      <c r="N695" t="str">
        <f t="shared" si="43"/>
        <v>Under Crisis</v>
      </c>
    </row>
    <row r="696" spans="1:14" x14ac:dyDescent="0.25">
      <c r="A696" t="s">
        <v>414</v>
      </c>
      <c r="B696" t="s">
        <v>41</v>
      </c>
      <c r="C696" t="s">
        <v>21</v>
      </c>
      <c r="D696">
        <v>190</v>
      </c>
      <c r="E696" s="4">
        <f t="shared" si="40"/>
        <v>190</v>
      </c>
      <c r="F696">
        <v>0.12</v>
      </c>
      <c r="G696" s="3">
        <f t="shared" si="41"/>
        <v>0.12</v>
      </c>
      <c r="H696" s="2">
        <v>44872</v>
      </c>
      <c r="I696">
        <v>2022</v>
      </c>
      <c r="J696" t="s">
        <v>98</v>
      </c>
      <c r="K696" t="s">
        <v>43</v>
      </c>
      <c r="L696">
        <v>280</v>
      </c>
      <c r="M696" s="5">
        <f t="shared" si="42"/>
        <v>280</v>
      </c>
      <c r="N696" t="str">
        <f t="shared" si="43"/>
        <v>Under Crisis</v>
      </c>
    </row>
    <row r="697" spans="1:14" x14ac:dyDescent="0.25">
      <c r="A697" t="s">
        <v>989</v>
      </c>
      <c r="B697" t="s">
        <v>990</v>
      </c>
      <c r="C697" t="s">
        <v>76</v>
      </c>
      <c r="E697" s="4" t="str">
        <f t="shared" si="40"/>
        <v>0</v>
      </c>
      <c r="F697">
        <v>0.15</v>
      </c>
      <c r="G697" s="3">
        <f t="shared" si="41"/>
        <v>0.15</v>
      </c>
      <c r="H697" s="2">
        <v>44872</v>
      </c>
      <c r="I697">
        <v>2022</v>
      </c>
      <c r="J697" t="s">
        <v>73</v>
      </c>
      <c r="K697" t="s">
        <v>23</v>
      </c>
      <c r="L697">
        <v>137</v>
      </c>
      <c r="M697" s="5">
        <f t="shared" si="42"/>
        <v>137</v>
      </c>
      <c r="N697" t="str">
        <f t="shared" si="43"/>
        <v>Under Crisis</v>
      </c>
    </row>
    <row r="698" spans="1:14" x14ac:dyDescent="0.25">
      <c r="A698" t="s">
        <v>991</v>
      </c>
      <c r="B698" t="s">
        <v>20</v>
      </c>
      <c r="C698" t="s">
        <v>113</v>
      </c>
      <c r="E698" s="4" t="str">
        <f t="shared" si="40"/>
        <v>0</v>
      </c>
      <c r="F698">
        <v>0.25</v>
      </c>
      <c r="G698" s="3">
        <f t="shared" si="41"/>
        <v>0.25</v>
      </c>
      <c r="H698" s="2">
        <v>44872</v>
      </c>
      <c r="I698">
        <v>2022</v>
      </c>
      <c r="J698" t="s">
        <v>102</v>
      </c>
      <c r="K698" t="s">
        <v>23</v>
      </c>
      <c r="L698">
        <v>223</v>
      </c>
      <c r="M698" s="5">
        <f t="shared" si="42"/>
        <v>223</v>
      </c>
      <c r="N698" t="str">
        <f t="shared" si="43"/>
        <v>Under Crisis</v>
      </c>
    </row>
    <row r="699" spans="1:14" x14ac:dyDescent="0.25">
      <c r="A699" t="s">
        <v>415</v>
      </c>
      <c r="B699" t="s">
        <v>45</v>
      </c>
      <c r="C699" t="s">
        <v>76</v>
      </c>
      <c r="D699">
        <v>110</v>
      </c>
      <c r="E699" s="4">
        <f t="shared" si="40"/>
        <v>110</v>
      </c>
      <c r="F699">
        <v>0.05</v>
      </c>
      <c r="G699" s="3">
        <f t="shared" si="41"/>
        <v>0.05</v>
      </c>
      <c r="H699" s="2">
        <v>44871</v>
      </c>
      <c r="I699">
        <v>2022</v>
      </c>
      <c r="J699" t="s">
        <v>26</v>
      </c>
      <c r="K699" t="s">
        <v>23</v>
      </c>
      <c r="L699">
        <v>30</v>
      </c>
      <c r="M699" s="5">
        <f t="shared" si="42"/>
        <v>30</v>
      </c>
      <c r="N699" t="str">
        <f t="shared" si="43"/>
        <v>Under Crisis</v>
      </c>
    </row>
    <row r="700" spans="1:14" x14ac:dyDescent="0.25">
      <c r="A700" t="s">
        <v>992</v>
      </c>
      <c r="B700" t="s">
        <v>993</v>
      </c>
      <c r="C700" t="s">
        <v>97</v>
      </c>
      <c r="D700">
        <v>25</v>
      </c>
      <c r="E700" s="4">
        <f t="shared" si="40"/>
        <v>25</v>
      </c>
      <c r="G700" s="3" t="str">
        <f t="shared" si="41"/>
        <v>0</v>
      </c>
      <c r="H700" s="2">
        <v>44871</v>
      </c>
      <c r="I700">
        <v>2022</v>
      </c>
      <c r="J700" t="s">
        <v>42</v>
      </c>
      <c r="K700" t="s">
        <v>994</v>
      </c>
      <c r="L700">
        <v>148</v>
      </c>
      <c r="M700" s="5">
        <f t="shared" si="42"/>
        <v>148</v>
      </c>
      <c r="N700" t="str">
        <f t="shared" si="43"/>
        <v>Safe</v>
      </c>
    </row>
    <row r="701" spans="1:14" x14ac:dyDescent="0.25">
      <c r="A701" t="s">
        <v>995</v>
      </c>
      <c r="B701" t="s">
        <v>996</v>
      </c>
      <c r="C701" t="s">
        <v>97</v>
      </c>
      <c r="E701" s="4" t="str">
        <f t="shared" si="40"/>
        <v>0</v>
      </c>
      <c r="G701" s="3" t="str">
        <f t="shared" si="41"/>
        <v>0</v>
      </c>
      <c r="H701" s="2">
        <v>44871</v>
      </c>
      <c r="I701">
        <v>2022</v>
      </c>
      <c r="J701" t="s">
        <v>73</v>
      </c>
      <c r="K701" t="s">
        <v>14</v>
      </c>
      <c r="L701">
        <v>14</v>
      </c>
      <c r="M701" s="5">
        <f t="shared" si="42"/>
        <v>14</v>
      </c>
      <c r="N701" t="str">
        <f t="shared" si="43"/>
        <v>Under Crisis</v>
      </c>
    </row>
    <row r="702" spans="1:14" x14ac:dyDescent="0.25">
      <c r="A702" t="s">
        <v>416</v>
      </c>
      <c r="B702" t="s">
        <v>20</v>
      </c>
      <c r="C702" t="s">
        <v>53</v>
      </c>
      <c r="D702">
        <v>3700</v>
      </c>
      <c r="E702" s="4">
        <f t="shared" si="40"/>
        <v>3700</v>
      </c>
      <c r="F702">
        <v>0.5</v>
      </c>
      <c r="G702" s="3">
        <f t="shared" si="41"/>
        <v>0.5</v>
      </c>
      <c r="H702" s="2">
        <v>44869</v>
      </c>
      <c r="I702">
        <v>2022</v>
      </c>
      <c r="J702" t="s">
        <v>26</v>
      </c>
      <c r="K702" t="s">
        <v>23</v>
      </c>
      <c r="L702">
        <v>12900</v>
      </c>
      <c r="M702" s="5">
        <f t="shared" si="42"/>
        <v>12900</v>
      </c>
      <c r="N702" t="str">
        <f t="shared" si="43"/>
        <v>Under Crisis</v>
      </c>
    </row>
    <row r="703" spans="1:14" x14ac:dyDescent="0.25">
      <c r="A703" t="s">
        <v>997</v>
      </c>
      <c r="B703" t="s">
        <v>11</v>
      </c>
      <c r="C703" t="s">
        <v>30</v>
      </c>
      <c r="D703">
        <v>350</v>
      </c>
      <c r="E703" s="4">
        <f t="shared" si="40"/>
        <v>350</v>
      </c>
      <c r="G703" s="3" t="str">
        <f t="shared" si="41"/>
        <v>0</v>
      </c>
      <c r="H703" s="2">
        <v>44869</v>
      </c>
      <c r="I703">
        <v>2022</v>
      </c>
      <c r="J703" t="s">
        <v>73</v>
      </c>
      <c r="K703" t="s">
        <v>14</v>
      </c>
      <c r="L703">
        <v>1500</v>
      </c>
      <c r="M703" s="5">
        <f t="shared" si="42"/>
        <v>1500</v>
      </c>
      <c r="N703" t="str">
        <f t="shared" si="43"/>
        <v>Under Crisis</v>
      </c>
    </row>
    <row r="704" spans="1:14" x14ac:dyDescent="0.25">
      <c r="A704" t="s">
        <v>417</v>
      </c>
      <c r="B704" t="s">
        <v>138</v>
      </c>
      <c r="C704" t="s">
        <v>12</v>
      </c>
      <c r="D704">
        <v>200</v>
      </c>
      <c r="E704" s="4">
        <f t="shared" si="40"/>
        <v>200</v>
      </c>
      <c r="F704">
        <v>1</v>
      </c>
      <c r="G704" s="3">
        <f t="shared" si="41"/>
        <v>1</v>
      </c>
      <c r="H704" s="2">
        <v>44869</v>
      </c>
      <c r="I704">
        <v>2022</v>
      </c>
      <c r="J704" t="s">
        <v>28</v>
      </c>
      <c r="K704" t="s">
        <v>129</v>
      </c>
      <c r="L704">
        <v>5</v>
      </c>
      <c r="M704" s="5">
        <f t="shared" si="42"/>
        <v>5</v>
      </c>
      <c r="N704" t="str">
        <f t="shared" si="43"/>
        <v>Under Crisis</v>
      </c>
    </row>
    <row r="705" spans="1:14" x14ac:dyDescent="0.25">
      <c r="A705" t="s">
        <v>418</v>
      </c>
      <c r="B705" t="s">
        <v>55</v>
      </c>
      <c r="C705" t="s">
        <v>21</v>
      </c>
      <c r="D705">
        <v>70</v>
      </c>
      <c r="E705" s="4">
        <f t="shared" si="40"/>
        <v>70</v>
      </c>
      <c r="F705">
        <v>0.08</v>
      </c>
      <c r="G705" s="3">
        <f t="shared" si="41"/>
        <v>0.08</v>
      </c>
      <c r="H705" s="2">
        <v>44869</v>
      </c>
      <c r="I705">
        <v>2022</v>
      </c>
      <c r="J705" t="s">
        <v>73</v>
      </c>
      <c r="K705" t="s">
        <v>57</v>
      </c>
      <c r="L705">
        <v>180</v>
      </c>
      <c r="M705" s="5">
        <f t="shared" si="42"/>
        <v>180</v>
      </c>
      <c r="N705" t="str">
        <f t="shared" si="43"/>
        <v>Safe</v>
      </c>
    </row>
    <row r="706" spans="1:14" x14ac:dyDescent="0.25">
      <c r="A706" t="s">
        <v>419</v>
      </c>
      <c r="B706" t="s">
        <v>420</v>
      </c>
      <c r="C706" t="s">
        <v>108</v>
      </c>
      <c r="D706">
        <v>59</v>
      </c>
      <c r="E706" s="4">
        <f t="shared" si="40"/>
        <v>59</v>
      </c>
      <c r="F706">
        <v>0.22</v>
      </c>
      <c r="G706" s="3">
        <f t="shared" si="41"/>
        <v>0.22</v>
      </c>
      <c r="H706" s="2">
        <v>44869</v>
      </c>
      <c r="I706">
        <v>2022</v>
      </c>
      <c r="J706" t="s">
        <v>73</v>
      </c>
      <c r="K706" t="s">
        <v>23</v>
      </c>
      <c r="L706">
        <v>60</v>
      </c>
      <c r="M706" s="5">
        <f t="shared" si="42"/>
        <v>60</v>
      </c>
      <c r="N706" t="str">
        <f t="shared" si="43"/>
        <v>Safe</v>
      </c>
    </row>
    <row r="707" spans="1:14" x14ac:dyDescent="0.25">
      <c r="A707" t="s">
        <v>998</v>
      </c>
      <c r="B707" t="s">
        <v>45</v>
      </c>
      <c r="C707" t="s">
        <v>30</v>
      </c>
      <c r="E707" s="4" t="str">
        <f t="shared" ref="E707:E770" si="44">IF(ISBLANK(D707),"0",D707)</f>
        <v>0</v>
      </c>
      <c r="F707">
        <v>0.14000000000000001</v>
      </c>
      <c r="G707" s="3">
        <f t="shared" ref="G707:G770" si="45">IF(ISBLANK(F707),"0",F707)</f>
        <v>0.14000000000000001</v>
      </c>
      <c r="H707" s="2">
        <v>44869</v>
      </c>
      <c r="I707">
        <v>2022</v>
      </c>
      <c r="J707" t="s">
        <v>148</v>
      </c>
      <c r="K707" t="s">
        <v>23</v>
      </c>
      <c r="L707">
        <v>380</v>
      </c>
      <c r="M707" s="5">
        <f t="shared" ref="M707:M770" si="46">IF(ISBLANK(L707),"0",L707)</f>
        <v>380</v>
      </c>
      <c r="N707" t="str">
        <f t="shared" ref="N707:N770" si="47">IF(E707&gt;=100,"Under Crisis","Safe")</f>
        <v>Under Crisis</v>
      </c>
    </row>
    <row r="708" spans="1:14" x14ac:dyDescent="0.25">
      <c r="A708" t="s">
        <v>999</v>
      </c>
      <c r="B708" t="s">
        <v>38</v>
      </c>
      <c r="C708" t="s">
        <v>108</v>
      </c>
      <c r="E708" s="4" t="str">
        <f t="shared" si="44"/>
        <v>0</v>
      </c>
      <c r="F708">
        <v>0.1</v>
      </c>
      <c r="G708" s="3">
        <f t="shared" si="45"/>
        <v>0.1</v>
      </c>
      <c r="H708" s="2">
        <v>44869</v>
      </c>
      <c r="I708">
        <v>2022</v>
      </c>
      <c r="J708" t="s">
        <v>22</v>
      </c>
      <c r="K708" t="s">
        <v>23</v>
      </c>
      <c r="L708">
        <v>260</v>
      </c>
      <c r="M708" s="5">
        <f t="shared" si="46"/>
        <v>260</v>
      </c>
      <c r="N708" t="str">
        <f t="shared" si="47"/>
        <v>Under Crisis</v>
      </c>
    </row>
    <row r="709" spans="1:14" x14ac:dyDescent="0.25">
      <c r="A709" t="s">
        <v>421</v>
      </c>
      <c r="B709" t="s">
        <v>20</v>
      </c>
      <c r="C709" t="s">
        <v>21</v>
      </c>
      <c r="D709">
        <v>1000</v>
      </c>
      <c r="E709" s="4">
        <f t="shared" si="44"/>
        <v>1000</v>
      </c>
      <c r="F709">
        <v>0.14000000000000001</v>
      </c>
      <c r="G709" s="3">
        <f t="shared" si="45"/>
        <v>0.14000000000000001</v>
      </c>
      <c r="H709" s="2">
        <v>44868</v>
      </c>
      <c r="I709">
        <v>2022</v>
      </c>
      <c r="J709" t="s">
        <v>69</v>
      </c>
      <c r="K709" t="s">
        <v>23</v>
      </c>
      <c r="L709">
        <v>2300</v>
      </c>
      <c r="M709" s="5">
        <f t="shared" si="46"/>
        <v>2300</v>
      </c>
      <c r="N709" t="str">
        <f t="shared" si="47"/>
        <v>Under Crisis</v>
      </c>
    </row>
    <row r="710" spans="1:14" x14ac:dyDescent="0.25">
      <c r="A710" t="s">
        <v>422</v>
      </c>
      <c r="B710" t="s">
        <v>20</v>
      </c>
      <c r="C710" t="s">
        <v>56</v>
      </c>
      <c r="D710">
        <v>700</v>
      </c>
      <c r="E710" s="4">
        <f t="shared" si="44"/>
        <v>700</v>
      </c>
      <c r="F710">
        <v>0.13</v>
      </c>
      <c r="G710" s="3">
        <f t="shared" si="45"/>
        <v>0.13</v>
      </c>
      <c r="H710" s="2">
        <v>44868</v>
      </c>
      <c r="I710">
        <v>2022</v>
      </c>
      <c r="J710" t="s">
        <v>26</v>
      </c>
      <c r="K710" t="s">
        <v>23</v>
      </c>
      <c r="L710">
        <v>4900</v>
      </c>
      <c r="M710" s="5">
        <f t="shared" si="46"/>
        <v>4900</v>
      </c>
      <c r="N710" t="str">
        <f t="shared" si="47"/>
        <v>Under Crisis</v>
      </c>
    </row>
    <row r="711" spans="1:14" x14ac:dyDescent="0.25">
      <c r="A711" t="s">
        <v>1000</v>
      </c>
      <c r="B711" t="s">
        <v>636</v>
      </c>
      <c r="C711" t="s">
        <v>21</v>
      </c>
      <c r="D711">
        <v>200</v>
      </c>
      <c r="E711" s="4">
        <f t="shared" si="44"/>
        <v>200</v>
      </c>
      <c r="G711" s="3" t="str">
        <f t="shared" si="45"/>
        <v>0</v>
      </c>
      <c r="H711" s="2">
        <v>44868</v>
      </c>
      <c r="I711">
        <v>2022</v>
      </c>
      <c r="J711" t="s">
        <v>26</v>
      </c>
      <c r="K711" t="s">
        <v>23</v>
      </c>
      <c r="M711" s="5" t="str">
        <f t="shared" si="46"/>
        <v>0</v>
      </c>
      <c r="N711" t="str">
        <f t="shared" si="47"/>
        <v>Under Crisis</v>
      </c>
    </row>
    <row r="712" spans="1:14" x14ac:dyDescent="0.25">
      <c r="A712" t="s">
        <v>423</v>
      </c>
      <c r="B712" t="s">
        <v>424</v>
      </c>
      <c r="C712" t="s">
        <v>21</v>
      </c>
      <c r="D712">
        <v>150</v>
      </c>
      <c r="E712" s="4">
        <f t="shared" si="44"/>
        <v>150</v>
      </c>
      <c r="F712">
        <v>0.15</v>
      </c>
      <c r="G712" s="3">
        <f t="shared" si="45"/>
        <v>0.15</v>
      </c>
      <c r="H712" s="2">
        <v>44868</v>
      </c>
      <c r="I712">
        <v>2022</v>
      </c>
      <c r="J712" t="s">
        <v>22</v>
      </c>
      <c r="K712" t="s">
        <v>23</v>
      </c>
      <c r="L712">
        <v>428</v>
      </c>
      <c r="M712" s="5">
        <f t="shared" si="46"/>
        <v>428</v>
      </c>
      <c r="N712" t="str">
        <f t="shared" si="47"/>
        <v>Under Crisis</v>
      </c>
    </row>
    <row r="713" spans="1:14" x14ac:dyDescent="0.25">
      <c r="A713" t="s">
        <v>137</v>
      </c>
      <c r="B713" t="s">
        <v>138</v>
      </c>
      <c r="C713" t="s">
        <v>62</v>
      </c>
      <c r="D713">
        <v>100</v>
      </c>
      <c r="E713" s="4">
        <f t="shared" si="44"/>
        <v>100</v>
      </c>
      <c r="G713" s="3" t="str">
        <f t="shared" si="45"/>
        <v>0</v>
      </c>
      <c r="H713" s="2">
        <v>44868</v>
      </c>
      <c r="I713">
        <v>2022</v>
      </c>
      <c r="J713" t="s">
        <v>26</v>
      </c>
      <c r="K713" t="s">
        <v>129</v>
      </c>
      <c r="L713">
        <v>8300</v>
      </c>
      <c r="M713" s="5">
        <f t="shared" si="46"/>
        <v>8300</v>
      </c>
      <c r="N713" t="str">
        <f t="shared" si="47"/>
        <v>Under Crisis</v>
      </c>
    </row>
    <row r="714" spans="1:14" x14ac:dyDescent="0.25">
      <c r="A714" t="s">
        <v>425</v>
      </c>
      <c r="B714" t="s">
        <v>20</v>
      </c>
      <c r="C714" t="s">
        <v>101</v>
      </c>
      <c r="D714">
        <v>60</v>
      </c>
      <c r="E714" s="4">
        <f t="shared" si="44"/>
        <v>60</v>
      </c>
      <c r="F714">
        <v>0.2</v>
      </c>
      <c r="G714" s="3">
        <f t="shared" si="45"/>
        <v>0.2</v>
      </c>
      <c r="H714" s="2">
        <v>44868</v>
      </c>
      <c r="I714">
        <v>2022</v>
      </c>
      <c r="J714" t="s">
        <v>84</v>
      </c>
      <c r="K714" t="s">
        <v>23</v>
      </c>
      <c r="L714">
        <v>154</v>
      </c>
      <c r="M714" s="5">
        <f t="shared" si="46"/>
        <v>154</v>
      </c>
      <c r="N714" t="str">
        <f t="shared" si="47"/>
        <v>Safe</v>
      </c>
    </row>
    <row r="715" spans="1:14" x14ac:dyDescent="0.25">
      <c r="A715" t="s">
        <v>81</v>
      </c>
      <c r="B715" t="s">
        <v>20</v>
      </c>
      <c r="C715" t="s">
        <v>21</v>
      </c>
      <c r="E715" s="4" t="str">
        <f t="shared" si="44"/>
        <v>0</v>
      </c>
      <c r="F715">
        <v>0.01</v>
      </c>
      <c r="G715" s="3">
        <f t="shared" si="45"/>
        <v>0.01</v>
      </c>
      <c r="H715" s="2">
        <v>44868</v>
      </c>
      <c r="I715">
        <v>2022</v>
      </c>
      <c r="J715" t="s">
        <v>26</v>
      </c>
      <c r="K715" t="s">
        <v>23</v>
      </c>
      <c r="L715">
        <v>1500</v>
      </c>
      <c r="M715" s="5">
        <f t="shared" si="46"/>
        <v>1500</v>
      </c>
      <c r="N715" t="str">
        <f t="shared" si="47"/>
        <v>Under Crisis</v>
      </c>
    </row>
    <row r="716" spans="1:14" x14ac:dyDescent="0.25">
      <c r="A716" t="s">
        <v>1001</v>
      </c>
      <c r="B716" t="s">
        <v>38</v>
      </c>
      <c r="C716" t="s">
        <v>269</v>
      </c>
      <c r="E716" s="4" t="str">
        <f t="shared" si="44"/>
        <v>0</v>
      </c>
      <c r="G716" s="3" t="str">
        <f t="shared" si="45"/>
        <v>0</v>
      </c>
      <c r="H716" s="2">
        <v>44868</v>
      </c>
      <c r="I716">
        <v>2022</v>
      </c>
      <c r="J716" t="s">
        <v>73</v>
      </c>
      <c r="K716" t="s">
        <v>23</v>
      </c>
      <c r="L716">
        <v>1300</v>
      </c>
      <c r="M716" s="5">
        <f t="shared" si="46"/>
        <v>1300</v>
      </c>
      <c r="N716" t="str">
        <f t="shared" si="47"/>
        <v>Under Crisis</v>
      </c>
    </row>
    <row r="717" spans="1:14" x14ac:dyDescent="0.25">
      <c r="A717" t="s">
        <v>1002</v>
      </c>
      <c r="B717" t="s">
        <v>20</v>
      </c>
      <c r="C717" t="s">
        <v>35</v>
      </c>
      <c r="E717" s="4" t="str">
        <f t="shared" si="44"/>
        <v>0</v>
      </c>
      <c r="F717">
        <v>0.1</v>
      </c>
      <c r="G717" s="3">
        <f t="shared" si="45"/>
        <v>0.1</v>
      </c>
      <c r="H717" s="2">
        <v>44868</v>
      </c>
      <c r="I717">
        <v>2022</v>
      </c>
      <c r="J717" t="s">
        <v>26</v>
      </c>
      <c r="K717" t="s">
        <v>23</v>
      </c>
      <c r="L717">
        <v>16</v>
      </c>
      <c r="M717" s="5">
        <f t="shared" si="46"/>
        <v>16</v>
      </c>
      <c r="N717" t="str">
        <f t="shared" si="47"/>
        <v>Under Crisis</v>
      </c>
    </row>
    <row r="718" spans="1:14" x14ac:dyDescent="0.25">
      <c r="A718" t="s">
        <v>1003</v>
      </c>
      <c r="B718" t="s">
        <v>304</v>
      </c>
      <c r="C718" t="s">
        <v>62</v>
      </c>
      <c r="E718" s="4" t="str">
        <f t="shared" si="44"/>
        <v>0</v>
      </c>
      <c r="G718" s="3" t="str">
        <f t="shared" si="45"/>
        <v>0</v>
      </c>
      <c r="H718" s="2">
        <v>44868</v>
      </c>
      <c r="I718">
        <v>2022</v>
      </c>
      <c r="J718" t="s">
        <v>22</v>
      </c>
      <c r="K718" t="s">
        <v>23</v>
      </c>
      <c r="L718">
        <v>150</v>
      </c>
      <c r="M718" s="5">
        <f t="shared" si="46"/>
        <v>150</v>
      </c>
      <c r="N718" t="str">
        <f t="shared" si="47"/>
        <v>Under Crisis</v>
      </c>
    </row>
    <row r="719" spans="1:14" x14ac:dyDescent="0.25">
      <c r="A719" t="s">
        <v>507</v>
      </c>
      <c r="B719" t="s">
        <v>52</v>
      </c>
      <c r="C719" t="s">
        <v>68</v>
      </c>
      <c r="E719" s="4" t="str">
        <f t="shared" si="44"/>
        <v>0</v>
      </c>
      <c r="F719">
        <v>0.82</v>
      </c>
      <c r="G719" s="3">
        <f t="shared" si="45"/>
        <v>0.82</v>
      </c>
      <c r="H719" s="2">
        <v>44868</v>
      </c>
      <c r="I719">
        <v>2022</v>
      </c>
      <c r="J719" t="s">
        <v>26</v>
      </c>
      <c r="K719" t="s">
        <v>23</v>
      </c>
      <c r="L719">
        <v>445</v>
      </c>
      <c r="M719" s="5">
        <f t="shared" si="46"/>
        <v>445</v>
      </c>
      <c r="N719" t="str">
        <f t="shared" si="47"/>
        <v>Under Crisis</v>
      </c>
    </row>
    <row r="720" spans="1:14" x14ac:dyDescent="0.25">
      <c r="A720" t="s">
        <v>1004</v>
      </c>
      <c r="B720" t="s">
        <v>20</v>
      </c>
      <c r="C720" t="s">
        <v>269</v>
      </c>
      <c r="E720" s="4" t="str">
        <f t="shared" si="44"/>
        <v>0</v>
      </c>
      <c r="F720">
        <v>0.15</v>
      </c>
      <c r="G720" s="3">
        <f t="shared" si="45"/>
        <v>0.15</v>
      </c>
      <c r="H720" s="2">
        <v>44868</v>
      </c>
      <c r="I720">
        <v>2022</v>
      </c>
      <c r="J720" t="s">
        <v>42</v>
      </c>
      <c r="K720" t="s">
        <v>23</v>
      </c>
      <c r="L720">
        <v>253</v>
      </c>
      <c r="M720" s="5">
        <f t="shared" si="46"/>
        <v>253</v>
      </c>
      <c r="N720" t="str">
        <f t="shared" si="47"/>
        <v>Under Crisis</v>
      </c>
    </row>
    <row r="721" spans="1:14" x14ac:dyDescent="0.25">
      <c r="A721" t="s">
        <v>1005</v>
      </c>
      <c r="B721" t="s">
        <v>20</v>
      </c>
      <c r="C721" t="s">
        <v>97</v>
      </c>
      <c r="E721" s="4" t="str">
        <f t="shared" si="44"/>
        <v>0</v>
      </c>
      <c r="G721" s="3" t="str">
        <f t="shared" si="45"/>
        <v>0</v>
      </c>
      <c r="H721" s="2">
        <v>44868</v>
      </c>
      <c r="I721">
        <v>2022</v>
      </c>
      <c r="J721" t="s">
        <v>13</v>
      </c>
      <c r="K721" t="s">
        <v>23</v>
      </c>
      <c r="L721">
        <v>50</v>
      </c>
      <c r="M721" s="5">
        <f t="shared" si="46"/>
        <v>50</v>
      </c>
      <c r="N721" t="str">
        <f t="shared" si="47"/>
        <v>Under Crisis</v>
      </c>
    </row>
    <row r="722" spans="1:14" x14ac:dyDescent="0.25">
      <c r="A722" t="s">
        <v>426</v>
      </c>
      <c r="B722" t="s">
        <v>20</v>
      </c>
      <c r="C722" t="s">
        <v>269</v>
      </c>
      <c r="D722">
        <v>550</v>
      </c>
      <c r="E722" s="4">
        <f t="shared" si="44"/>
        <v>550</v>
      </c>
      <c r="F722">
        <v>0.18</v>
      </c>
      <c r="G722" s="3">
        <f t="shared" si="45"/>
        <v>0.18</v>
      </c>
      <c r="H722" s="2">
        <v>44867</v>
      </c>
      <c r="I722">
        <v>2022</v>
      </c>
      <c r="J722" t="s">
        <v>26</v>
      </c>
      <c r="K722" t="s">
        <v>23</v>
      </c>
      <c r="L722">
        <v>1900</v>
      </c>
      <c r="M722" s="5">
        <f t="shared" si="46"/>
        <v>1900</v>
      </c>
      <c r="N722" t="str">
        <f t="shared" si="47"/>
        <v>Under Crisis</v>
      </c>
    </row>
    <row r="723" spans="1:14" x14ac:dyDescent="0.25">
      <c r="A723" t="s">
        <v>427</v>
      </c>
      <c r="B723" t="s">
        <v>20</v>
      </c>
      <c r="C723" t="s">
        <v>21</v>
      </c>
      <c r="D723">
        <v>156</v>
      </c>
      <c r="E723" s="4">
        <f t="shared" si="44"/>
        <v>156</v>
      </c>
      <c r="F723">
        <v>0.12</v>
      </c>
      <c r="G723" s="3">
        <f t="shared" si="45"/>
        <v>0.12</v>
      </c>
      <c r="H723" s="2">
        <v>44867</v>
      </c>
      <c r="I723">
        <v>2022</v>
      </c>
      <c r="J723" t="s">
        <v>39</v>
      </c>
      <c r="K723" t="s">
        <v>23</v>
      </c>
      <c r="L723">
        <v>2300</v>
      </c>
      <c r="M723" s="5">
        <f t="shared" si="46"/>
        <v>2300</v>
      </c>
      <c r="N723" t="str">
        <f t="shared" si="47"/>
        <v>Under Crisis</v>
      </c>
    </row>
    <row r="724" spans="1:14" x14ac:dyDescent="0.25">
      <c r="A724" t="s">
        <v>428</v>
      </c>
      <c r="B724" t="s">
        <v>20</v>
      </c>
      <c r="C724" t="s">
        <v>21</v>
      </c>
      <c r="D724">
        <v>142</v>
      </c>
      <c r="E724" s="4">
        <f t="shared" si="44"/>
        <v>142</v>
      </c>
      <c r="F724">
        <v>0.1</v>
      </c>
      <c r="G724" s="3">
        <f t="shared" si="45"/>
        <v>0.1</v>
      </c>
      <c r="H724" s="2">
        <v>44867</v>
      </c>
      <c r="I724">
        <v>2021</v>
      </c>
      <c r="J724" t="s">
        <v>69</v>
      </c>
      <c r="K724" t="s">
        <v>23</v>
      </c>
      <c r="L724">
        <v>468</v>
      </c>
      <c r="M724" s="5">
        <f t="shared" si="46"/>
        <v>468</v>
      </c>
      <c r="N724" t="str">
        <f t="shared" si="47"/>
        <v>Under Crisis</v>
      </c>
    </row>
    <row r="725" spans="1:14" x14ac:dyDescent="0.25">
      <c r="A725" t="s">
        <v>429</v>
      </c>
      <c r="B725" t="s">
        <v>201</v>
      </c>
      <c r="C725" t="s">
        <v>108</v>
      </c>
      <c r="D725">
        <v>134</v>
      </c>
      <c r="E725" s="4">
        <f t="shared" si="44"/>
        <v>134</v>
      </c>
      <c r="F725">
        <v>0.22</v>
      </c>
      <c r="G725" s="3">
        <f t="shared" si="45"/>
        <v>0.22</v>
      </c>
      <c r="H725" s="2">
        <v>44867</v>
      </c>
      <c r="I725">
        <v>2021</v>
      </c>
      <c r="J725" t="s">
        <v>42</v>
      </c>
      <c r="K725" t="s">
        <v>23</v>
      </c>
      <c r="L725">
        <v>607</v>
      </c>
      <c r="M725" s="5">
        <f t="shared" si="46"/>
        <v>607</v>
      </c>
      <c r="N725" t="str">
        <f t="shared" si="47"/>
        <v>Under Crisis</v>
      </c>
    </row>
    <row r="726" spans="1:14" x14ac:dyDescent="0.25">
      <c r="A726" t="s">
        <v>430</v>
      </c>
      <c r="B726" t="s">
        <v>34</v>
      </c>
      <c r="C726" t="s">
        <v>76</v>
      </c>
      <c r="D726">
        <v>100</v>
      </c>
      <c r="E726" s="4">
        <f t="shared" si="44"/>
        <v>100</v>
      </c>
      <c r="F726">
        <v>0.1</v>
      </c>
      <c r="G726" s="3">
        <f t="shared" si="45"/>
        <v>0.1</v>
      </c>
      <c r="H726" s="2">
        <v>44867</v>
      </c>
      <c r="I726">
        <v>2021</v>
      </c>
      <c r="J726" t="s">
        <v>22</v>
      </c>
      <c r="K726" t="s">
        <v>36</v>
      </c>
      <c r="L726">
        <v>92</v>
      </c>
      <c r="M726" s="5">
        <f t="shared" si="46"/>
        <v>92</v>
      </c>
      <c r="N726" t="str">
        <f t="shared" si="47"/>
        <v>Under Crisis</v>
      </c>
    </row>
    <row r="727" spans="1:14" x14ac:dyDescent="0.25">
      <c r="A727" t="s">
        <v>431</v>
      </c>
      <c r="B727" t="s">
        <v>138</v>
      </c>
      <c r="C727" t="s">
        <v>21</v>
      </c>
      <c r="D727">
        <v>100</v>
      </c>
      <c r="E727" s="4">
        <f t="shared" si="44"/>
        <v>100</v>
      </c>
      <c r="F727">
        <v>0.15</v>
      </c>
      <c r="G727" s="3">
        <f t="shared" si="45"/>
        <v>0.15</v>
      </c>
      <c r="H727" s="2">
        <v>44867</v>
      </c>
      <c r="I727">
        <v>2021</v>
      </c>
      <c r="J727" t="s">
        <v>73</v>
      </c>
      <c r="K727" t="s">
        <v>129</v>
      </c>
      <c r="L727">
        <v>188</v>
      </c>
      <c r="M727" s="5">
        <f t="shared" si="46"/>
        <v>188</v>
      </c>
      <c r="N727" t="str">
        <f t="shared" si="47"/>
        <v>Under Crisis</v>
      </c>
    </row>
    <row r="728" spans="1:14" x14ac:dyDescent="0.25">
      <c r="A728" t="s">
        <v>432</v>
      </c>
      <c r="B728" t="s">
        <v>20</v>
      </c>
      <c r="C728" t="s">
        <v>62</v>
      </c>
      <c r="D728">
        <v>50</v>
      </c>
      <c r="E728" s="4">
        <f t="shared" si="44"/>
        <v>50</v>
      </c>
      <c r="F728">
        <v>0.5</v>
      </c>
      <c r="G728" s="3">
        <f t="shared" si="45"/>
        <v>0.5</v>
      </c>
      <c r="H728" s="2">
        <v>44867</v>
      </c>
      <c r="I728">
        <v>2021</v>
      </c>
      <c r="J728" t="s">
        <v>22</v>
      </c>
      <c r="K728" t="s">
        <v>23</v>
      </c>
      <c r="L728">
        <v>103</v>
      </c>
      <c r="M728" s="5">
        <f t="shared" si="46"/>
        <v>103</v>
      </c>
      <c r="N728" t="str">
        <f t="shared" si="47"/>
        <v>Safe</v>
      </c>
    </row>
    <row r="729" spans="1:14" x14ac:dyDescent="0.25">
      <c r="A729" t="s">
        <v>1006</v>
      </c>
      <c r="B729" t="s">
        <v>959</v>
      </c>
      <c r="C729" t="s">
        <v>108</v>
      </c>
      <c r="D729">
        <v>10</v>
      </c>
      <c r="E729" s="4">
        <f t="shared" si="44"/>
        <v>10</v>
      </c>
      <c r="F729">
        <v>0.13</v>
      </c>
      <c r="G729" s="3">
        <f t="shared" si="45"/>
        <v>0.13</v>
      </c>
      <c r="H729" s="2">
        <v>44867</v>
      </c>
      <c r="I729">
        <v>2021</v>
      </c>
      <c r="J729" t="s">
        <v>73</v>
      </c>
      <c r="K729" t="s">
        <v>23</v>
      </c>
      <c r="M729" s="5" t="str">
        <f t="shared" si="46"/>
        <v>0</v>
      </c>
      <c r="N729" t="str">
        <f t="shared" si="47"/>
        <v>Safe</v>
      </c>
    </row>
    <row r="730" spans="1:14" x14ac:dyDescent="0.25">
      <c r="A730" t="s">
        <v>1007</v>
      </c>
      <c r="B730" t="s">
        <v>1008</v>
      </c>
      <c r="C730" t="s">
        <v>108</v>
      </c>
      <c r="E730" s="4" t="str">
        <f t="shared" si="44"/>
        <v>0</v>
      </c>
      <c r="F730">
        <v>0.3</v>
      </c>
      <c r="G730" s="3">
        <f t="shared" si="45"/>
        <v>0.3</v>
      </c>
      <c r="H730" s="2">
        <v>44867</v>
      </c>
      <c r="I730">
        <v>2021</v>
      </c>
      <c r="J730" t="s">
        <v>17</v>
      </c>
      <c r="K730" t="s">
        <v>809</v>
      </c>
      <c r="L730">
        <v>0</v>
      </c>
      <c r="M730" s="5">
        <f t="shared" si="46"/>
        <v>0</v>
      </c>
      <c r="N730" t="str">
        <f t="shared" si="47"/>
        <v>Under Crisis</v>
      </c>
    </row>
    <row r="731" spans="1:14" x14ac:dyDescent="0.25">
      <c r="A731" t="s">
        <v>1009</v>
      </c>
      <c r="B731" t="s">
        <v>1010</v>
      </c>
      <c r="C731" t="s">
        <v>76</v>
      </c>
      <c r="E731" s="4" t="str">
        <f t="shared" si="44"/>
        <v>0</v>
      </c>
      <c r="G731" s="3" t="str">
        <f t="shared" si="45"/>
        <v>0</v>
      </c>
      <c r="H731" s="2">
        <v>44867</v>
      </c>
      <c r="I731">
        <v>2021</v>
      </c>
      <c r="J731" t="s">
        <v>28</v>
      </c>
      <c r="K731" t="s">
        <v>437</v>
      </c>
      <c r="L731">
        <v>8</v>
      </c>
      <c r="M731" s="5">
        <f t="shared" si="46"/>
        <v>8</v>
      </c>
      <c r="N731" t="str">
        <f t="shared" si="47"/>
        <v>Under Crisis</v>
      </c>
    </row>
    <row r="732" spans="1:14" x14ac:dyDescent="0.25">
      <c r="A732" t="s">
        <v>1011</v>
      </c>
      <c r="B732" t="s">
        <v>20</v>
      </c>
      <c r="C732" t="s">
        <v>56</v>
      </c>
      <c r="D732">
        <v>259</v>
      </c>
      <c r="E732" s="4">
        <f t="shared" si="44"/>
        <v>259</v>
      </c>
      <c r="G732" s="3" t="str">
        <f t="shared" si="45"/>
        <v>0</v>
      </c>
      <c r="H732" s="2">
        <v>44866</v>
      </c>
      <c r="I732">
        <v>2021</v>
      </c>
      <c r="J732" t="s">
        <v>73</v>
      </c>
      <c r="K732" t="s">
        <v>23</v>
      </c>
      <c r="L732">
        <v>3600</v>
      </c>
      <c r="M732" s="5">
        <f t="shared" si="46"/>
        <v>3600</v>
      </c>
      <c r="N732" t="str">
        <f t="shared" si="47"/>
        <v>Under Crisis</v>
      </c>
    </row>
    <row r="733" spans="1:14" x14ac:dyDescent="0.25">
      <c r="A733" t="s">
        <v>1012</v>
      </c>
      <c r="B733" t="s">
        <v>789</v>
      </c>
      <c r="C733" t="s">
        <v>160</v>
      </c>
      <c r="D733">
        <v>226</v>
      </c>
      <c r="E733" s="4">
        <f t="shared" si="44"/>
        <v>226</v>
      </c>
      <c r="G733" s="3" t="str">
        <f t="shared" si="45"/>
        <v>0</v>
      </c>
      <c r="H733" s="2">
        <v>44866</v>
      </c>
      <c r="I733">
        <v>2021</v>
      </c>
      <c r="J733" t="s">
        <v>28</v>
      </c>
      <c r="K733" t="s">
        <v>23</v>
      </c>
      <c r="M733" s="5" t="str">
        <f t="shared" si="46"/>
        <v>0</v>
      </c>
      <c r="N733" t="str">
        <f t="shared" si="47"/>
        <v>Under Crisis</v>
      </c>
    </row>
    <row r="734" spans="1:14" x14ac:dyDescent="0.25">
      <c r="A734" t="s">
        <v>729</v>
      </c>
      <c r="B734" t="s">
        <v>20</v>
      </c>
      <c r="C734" t="s">
        <v>12</v>
      </c>
      <c r="D734">
        <v>200</v>
      </c>
      <c r="E734" s="4">
        <f t="shared" si="44"/>
        <v>200</v>
      </c>
      <c r="G734" s="3" t="str">
        <f t="shared" si="45"/>
        <v>0</v>
      </c>
      <c r="H734" s="2">
        <v>44866</v>
      </c>
      <c r="I734">
        <v>2021</v>
      </c>
      <c r="J734" t="s">
        <v>26</v>
      </c>
      <c r="K734" t="s">
        <v>23</v>
      </c>
      <c r="M734" s="5" t="str">
        <f t="shared" si="46"/>
        <v>0</v>
      </c>
      <c r="N734" t="str">
        <f t="shared" si="47"/>
        <v>Under Crisis</v>
      </c>
    </row>
    <row r="735" spans="1:14" x14ac:dyDescent="0.25">
      <c r="A735" t="s">
        <v>126</v>
      </c>
      <c r="B735" t="s">
        <v>20</v>
      </c>
      <c r="C735" t="s">
        <v>21</v>
      </c>
      <c r="D735">
        <v>140</v>
      </c>
      <c r="E735" s="4">
        <f t="shared" si="44"/>
        <v>140</v>
      </c>
      <c r="F735">
        <v>7.0000000000000007E-2</v>
      </c>
      <c r="G735" s="3">
        <f t="shared" si="45"/>
        <v>7.0000000000000007E-2</v>
      </c>
      <c r="H735" s="2">
        <v>44866</v>
      </c>
      <c r="I735">
        <v>2021</v>
      </c>
      <c r="J735" t="s">
        <v>26</v>
      </c>
      <c r="K735" t="s">
        <v>23</v>
      </c>
      <c r="L735">
        <v>144</v>
      </c>
      <c r="M735" s="5">
        <f t="shared" si="46"/>
        <v>144</v>
      </c>
      <c r="N735" t="str">
        <f t="shared" si="47"/>
        <v>Under Crisis</v>
      </c>
    </row>
    <row r="736" spans="1:14" x14ac:dyDescent="0.25">
      <c r="A736" t="s">
        <v>433</v>
      </c>
      <c r="B736" t="s">
        <v>20</v>
      </c>
      <c r="C736" t="s">
        <v>434</v>
      </c>
      <c r="D736">
        <v>100</v>
      </c>
      <c r="E736" s="4">
        <f t="shared" si="44"/>
        <v>100</v>
      </c>
      <c r="F736">
        <v>0.33</v>
      </c>
      <c r="G736" s="3">
        <f t="shared" si="45"/>
        <v>0.33</v>
      </c>
      <c r="H736" s="2">
        <v>44866</v>
      </c>
      <c r="I736">
        <v>2021</v>
      </c>
      <c r="J736" t="s">
        <v>22</v>
      </c>
      <c r="K736" t="s">
        <v>23</v>
      </c>
      <c r="L736">
        <v>148</v>
      </c>
      <c r="M736" s="5">
        <f t="shared" si="46"/>
        <v>148</v>
      </c>
      <c r="N736" t="str">
        <f t="shared" si="47"/>
        <v>Under Crisis</v>
      </c>
    </row>
    <row r="737" spans="1:14" x14ac:dyDescent="0.25">
      <c r="A737" t="s">
        <v>435</v>
      </c>
      <c r="B737" t="s">
        <v>436</v>
      </c>
      <c r="C737" t="s">
        <v>62</v>
      </c>
      <c r="D737">
        <v>70</v>
      </c>
      <c r="E737" s="4">
        <f t="shared" si="44"/>
        <v>70</v>
      </c>
      <c r="F737">
        <v>0.18</v>
      </c>
      <c r="G737" s="3">
        <f t="shared" si="45"/>
        <v>0.18</v>
      </c>
      <c r="H737" s="2">
        <v>44866</v>
      </c>
      <c r="I737">
        <v>2020</v>
      </c>
      <c r="J737" t="s">
        <v>73</v>
      </c>
      <c r="K737" t="s">
        <v>168</v>
      </c>
      <c r="L737">
        <v>377</v>
      </c>
      <c r="M737" s="5">
        <f t="shared" si="46"/>
        <v>377</v>
      </c>
      <c r="N737" t="str">
        <f t="shared" si="47"/>
        <v>Safe</v>
      </c>
    </row>
    <row r="738" spans="1:14" x14ac:dyDescent="0.25">
      <c r="A738" t="s">
        <v>435</v>
      </c>
      <c r="B738" t="s">
        <v>436</v>
      </c>
      <c r="C738" t="s">
        <v>62</v>
      </c>
      <c r="D738">
        <v>70</v>
      </c>
      <c r="E738" s="4">
        <f t="shared" si="44"/>
        <v>70</v>
      </c>
      <c r="F738">
        <v>0.18</v>
      </c>
      <c r="G738" s="3">
        <f t="shared" si="45"/>
        <v>0.18</v>
      </c>
      <c r="H738" s="2">
        <v>44866</v>
      </c>
      <c r="I738">
        <v>2020</v>
      </c>
      <c r="J738" t="s">
        <v>73</v>
      </c>
      <c r="K738" t="s">
        <v>437</v>
      </c>
      <c r="L738">
        <v>477</v>
      </c>
      <c r="M738" s="5">
        <f t="shared" si="46"/>
        <v>477</v>
      </c>
      <c r="N738" t="str">
        <f t="shared" si="47"/>
        <v>Safe</v>
      </c>
    </row>
    <row r="739" spans="1:14" x14ac:dyDescent="0.25">
      <c r="A739" t="s">
        <v>435</v>
      </c>
      <c r="B739" t="s">
        <v>436</v>
      </c>
      <c r="C739" t="s">
        <v>62</v>
      </c>
      <c r="D739">
        <v>70</v>
      </c>
      <c r="E739" s="4">
        <f t="shared" si="44"/>
        <v>70</v>
      </c>
      <c r="F739">
        <v>0.06</v>
      </c>
      <c r="G739" s="3">
        <f t="shared" si="45"/>
        <v>0.06</v>
      </c>
      <c r="H739" s="2">
        <v>44866</v>
      </c>
      <c r="I739">
        <v>2020</v>
      </c>
      <c r="J739" t="s">
        <v>73</v>
      </c>
      <c r="K739" t="s">
        <v>437</v>
      </c>
      <c r="L739">
        <v>479</v>
      </c>
      <c r="M739" s="5">
        <f t="shared" si="46"/>
        <v>479</v>
      </c>
      <c r="N739" t="str">
        <f t="shared" si="47"/>
        <v>Safe</v>
      </c>
    </row>
    <row r="740" spans="1:14" x14ac:dyDescent="0.25">
      <c r="A740" t="s">
        <v>200</v>
      </c>
      <c r="B740" t="s">
        <v>201</v>
      </c>
      <c r="C740" t="s">
        <v>35</v>
      </c>
      <c r="D740">
        <v>50</v>
      </c>
      <c r="E740" s="4">
        <f t="shared" si="44"/>
        <v>50</v>
      </c>
      <c r="F740">
        <v>0.05</v>
      </c>
      <c r="G740" s="3">
        <f t="shared" si="45"/>
        <v>0.05</v>
      </c>
      <c r="H740" s="2">
        <v>44866</v>
      </c>
      <c r="I740">
        <v>2020</v>
      </c>
      <c r="J740" t="s">
        <v>22</v>
      </c>
      <c r="K740" t="s">
        <v>149</v>
      </c>
      <c r="L740">
        <v>300</v>
      </c>
      <c r="M740" s="5">
        <f t="shared" si="46"/>
        <v>300</v>
      </c>
      <c r="N740" t="str">
        <f t="shared" si="47"/>
        <v>Safe</v>
      </c>
    </row>
    <row r="741" spans="1:14" x14ac:dyDescent="0.25">
      <c r="A741" t="s">
        <v>1013</v>
      </c>
      <c r="B741" t="s">
        <v>151</v>
      </c>
      <c r="C741" t="s">
        <v>35</v>
      </c>
      <c r="D741">
        <v>24</v>
      </c>
      <c r="E741" s="4">
        <f t="shared" si="44"/>
        <v>24</v>
      </c>
      <c r="G741" s="3" t="str">
        <f t="shared" si="45"/>
        <v>0</v>
      </c>
      <c r="H741" s="2">
        <v>44866</v>
      </c>
      <c r="I741">
        <v>2020</v>
      </c>
      <c r="J741" t="s">
        <v>13</v>
      </c>
      <c r="K741" t="s">
        <v>149</v>
      </c>
      <c r="L741">
        <v>56</v>
      </c>
      <c r="M741" s="5">
        <f t="shared" si="46"/>
        <v>56</v>
      </c>
      <c r="N741" t="str">
        <f t="shared" si="47"/>
        <v>Safe</v>
      </c>
    </row>
    <row r="742" spans="1:14" x14ac:dyDescent="0.25">
      <c r="A742" t="s">
        <v>1014</v>
      </c>
      <c r="B742" t="s">
        <v>41</v>
      </c>
      <c r="C742" t="s">
        <v>53</v>
      </c>
      <c r="D742">
        <v>10</v>
      </c>
      <c r="E742" s="4">
        <f t="shared" si="44"/>
        <v>10</v>
      </c>
      <c r="G742" s="3" t="str">
        <f t="shared" si="45"/>
        <v>0</v>
      </c>
      <c r="H742" s="2">
        <v>44866</v>
      </c>
      <c r="I742">
        <v>2020</v>
      </c>
      <c r="J742" t="s">
        <v>73</v>
      </c>
      <c r="K742" t="s">
        <v>43</v>
      </c>
      <c r="M742" s="5" t="str">
        <f t="shared" si="46"/>
        <v>0</v>
      </c>
      <c r="N742" t="str">
        <f t="shared" si="47"/>
        <v>Safe</v>
      </c>
    </row>
    <row r="743" spans="1:14" x14ac:dyDescent="0.25">
      <c r="A743" t="s">
        <v>1015</v>
      </c>
      <c r="B743" t="s">
        <v>20</v>
      </c>
      <c r="C743" t="s">
        <v>68</v>
      </c>
      <c r="E743" s="4" t="str">
        <f t="shared" si="44"/>
        <v>0</v>
      </c>
      <c r="F743">
        <v>0.2</v>
      </c>
      <c r="G743" s="3">
        <f t="shared" si="45"/>
        <v>0.2</v>
      </c>
      <c r="H743" s="2">
        <v>44866</v>
      </c>
      <c r="I743">
        <v>2020</v>
      </c>
      <c r="J743" t="s">
        <v>22</v>
      </c>
      <c r="K743" t="s">
        <v>23</v>
      </c>
      <c r="L743">
        <v>212</v>
      </c>
      <c r="M743" s="5">
        <f t="shared" si="46"/>
        <v>212</v>
      </c>
      <c r="N743" t="str">
        <f t="shared" si="47"/>
        <v>Under Crisis</v>
      </c>
    </row>
    <row r="744" spans="1:14" x14ac:dyDescent="0.25">
      <c r="A744" t="s">
        <v>1016</v>
      </c>
      <c r="B744" t="s">
        <v>52</v>
      </c>
      <c r="C744" t="s">
        <v>48</v>
      </c>
      <c r="E744" s="4" t="str">
        <f t="shared" si="44"/>
        <v>0</v>
      </c>
      <c r="G744" s="3" t="str">
        <f t="shared" si="45"/>
        <v>0</v>
      </c>
      <c r="H744" s="2">
        <v>44866</v>
      </c>
      <c r="I744">
        <v>2020</v>
      </c>
      <c r="J744" t="s">
        <v>13</v>
      </c>
      <c r="K744" t="s">
        <v>23</v>
      </c>
      <c r="L744">
        <v>28</v>
      </c>
      <c r="M744" s="5">
        <f t="shared" si="46"/>
        <v>28</v>
      </c>
      <c r="N744" t="str">
        <f t="shared" si="47"/>
        <v>Under Crisis</v>
      </c>
    </row>
    <row r="745" spans="1:14" x14ac:dyDescent="0.25">
      <c r="A745" t="s">
        <v>438</v>
      </c>
      <c r="B745" t="s">
        <v>167</v>
      </c>
      <c r="C745" t="s">
        <v>68</v>
      </c>
      <c r="D745">
        <v>300</v>
      </c>
      <c r="E745" s="4">
        <f t="shared" si="44"/>
        <v>300</v>
      </c>
      <c r="F745">
        <v>0.1</v>
      </c>
      <c r="G745" s="3">
        <f t="shared" si="45"/>
        <v>0.1</v>
      </c>
      <c r="H745" s="2">
        <v>44865</v>
      </c>
      <c r="I745">
        <v>2020</v>
      </c>
      <c r="J745" t="s">
        <v>42</v>
      </c>
      <c r="K745" t="s">
        <v>168</v>
      </c>
      <c r="L745">
        <v>568</v>
      </c>
      <c r="M745" s="5">
        <f t="shared" si="46"/>
        <v>568</v>
      </c>
      <c r="N745" t="str">
        <f t="shared" si="47"/>
        <v>Under Crisis</v>
      </c>
    </row>
    <row r="746" spans="1:14" x14ac:dyDescent="0.25">
      <c r="A746" t="s">
        <v>1017</v>
      </c>
      <c r="B746" t="s">
        <v>52</v>
      </c>
      <c r="C746" t="s">
        <v>121</v>
      </c>
      <c r="D746">
        <v>60</v>
      </c>
      <c r="E746" s="4">
        <f t="shared" si="44"/>
        <v>60</v>
      </c>
      <c r="G746" s="3" t="str">
        <f t="shared" si="45"/>
        <v>0</v>
      </c>
      <c r="H746" s="2">
        <v>44865</v>
      </c>
      <c r="I746">
        <v>2020</v>
      </c>
      <c r="J746" t="s">
        <v>42</v>
      </c>
      <c r="K746" t="s">
        <v>23</v>
      </c>
      <c r="L746">
        <v>213</v>
      </c>
      <c r="M746" s="5">
        <f t="shared" si="46"/>
        <v>213</v>
      </c>
      <c r="N746" t="str">
        <f t="shared" si="47"/>
        <v>Safe</v>
      </c>
    </row>
    <row r="747" spans="1:14" x14ac:dyDescent="0.25">
      <c r="A747" t="s">
        <v>439</v>
      </c>
      <c r="B747" t="s">
        <v>45</v>
      </c>
      <c r="C747" t="s">
        <v>21</v>
      </c>
      <c r="D747">
        <v>30</v>
      </c>
      <c r="E747" s="4">
        <f t="shared" si="44"/>
        <v>30</v>
      </c>
      <c r="F747">
        <v>0.27</v>
      </c>
      <c r="G747" s="3">
        <f t="shared" si="45"/>
        <v>0.27</v>
      </c>
      <c r="H747" s="2">
        <v>44865</v>
      </c>
      <c r="I747">
        <v>2020</v>
      </c>
      <c r="J747" t="s">
        <v>13</v>
      </c>
      <c r="K747" t="s">
        <v>23</v>
      </c>
      <c r="L747">
        <v>11</v>
      </c>
      <c r="M747" s="5">
        <f t="shared" si="46"/>
        <v>11</v>
      </c>
      <c r="N747" t="str">
        <f t="shared" si="47"/>
        <v>Safe</v>
      </c>
    </row>
    <row r="748" spans="1:14" x14ac:dyDescent="0.25">
      <c r="A748" t="s">
        <v>87</v>
      </c>
      <c r="B748" t="s">
        <v>20</v>
      </c>
      <c r="C748" t="s">
        <v>21</v>
      </c>
      <c r="D748">
        <v>25</v>
      </c>
      <c r="E748" s="4">
        <f t="shared" si="44"/>
        <v>25</v>
      </c>
      <c r="F748">
        <v>0.2</v>
      </c>
      <c r="G748" s="3">
        <f t="shared" si="45"/>
        <v>0.2</v>
      </c>
      <c r="H748" s="2">
        <v>44865</v>
      </c>
      <c r="I748">
        <v>2020</v>
      </c>
      <c r="J748" t="s">
        <v>13</v>
      </c>
      <c r="K748" t="s">
        <v>23</v>
      </c>
      <c r="L748">
        <v>85</v>
      </c>
      <c r="M748" s="5">
        <f t="shared" si="46"/>
        <v>85</v>
      </c>
      <c r="N748" t="str">
        <f t="shared" si="47"/>
        <v>Safe</v>
      </c>
    </row>
    <row r="749" spans="1:14" x14ac:dyDescent="0.25">
      <c r="A749" t="s">
        <v>1018</v>
      </c>
      <c r="B749" t="s">
        <v>11</v>
      </c>
      <c r="C749" t="s">
        <v>30</v>
      </c>
      <c r="D749">
        <v>23</v>
      </c>
      <c r="E749" s="4">
        <f t="shared" si="44"/>
        <v>23</v>
      </c>
      <c r="G749" s="3" t="str">
        <f t="shared" si="45"/>
        <v>0</v>
      </c>
      <c r="H749" s="2">
        <v>44865</v>
      </c>
      <c r="I749">
        <v>2020</v>
      </c>
      <c r="J749" t="s">
        <v>148</v>
      </c>
      <c r="K749" t="s">
        <v>14</v>
      </c>
      <c r="L749">
        <v>17</v>
      </c>
      <c r="M749" s="5">
        <f t="shared" si="46"/>
        <v>17</v>
      </c>
      <c r="N749" t="str">
        <f t="shared" si="47"/>
        <v>Safe</v>
      </c>
    </row>
    <row r="750" spans="1:14" x14ac:dyDescent="0.25">
      <c r="A750" t="s">
        <v>254</v>
      </c>
      <c r="B750" t="s">
        <v>32</v>
      </c>
      <c r="C750" t="s">
        <v>30</v>
      </c>
      <c r="D750">
        <v>150</v>
      </c>
      <c r="E750" s="4">
        <f t="shared" si="44"/>
        <v>150</v>
      </c>
      <c r="G750" s="3" t="str">
        <f t="shared" si="45"/>
        <v>0</v>
      </c>
      <c r="H750" s="2">
        <v>44862</v>
      </c>
      <c r="I750">
        <v>2020</v>
      </c>
      <c r="J750" t="s">
        <v>26</v>
      </c>
      <c r="K750" t="s">
        <v>23</v>
      </c>
      <c r="L750">
        <v>108</v>
      </c>
      <c r="M750" s="5">
        <f t="shared" si="46"/>
        <v>108</v>
      </c>
      <c r="N750" t="str">
        <f t="shared" si="47"/>
        <v>Under Crisis</v>
      </c>
    </row>
    <row r="751" spans="1:14" x14ac:dyDescent="0.25">
      <c r="A751" t="s">
        <v>440</v>
      </c>
      <c r="B751" t="s">
        <v>441</v>
      </c>
      <c r="C751" t="s">
        <v>62</v>
      </c>
      <c r="D751">
        <v>100</v>
      </c>
      <c r="E751" s="4">
        <f t="shared" si="44"/>
        <v>100</v>
      </c>
      <c r="F751">
        <v>1</v>
      </c>
      <c r="G751" s="3">
        <f t="shared" si="45"/>
        <v>1</v>
      </c>
      <c r="H751" s="2">
        <v>44862</v>
      </c>
      <c r="I751">
        <v>2020</v>
      </c>
      <c r="J751" t="s">
        <v>13</v>
      </c>
      <c r="K751" t="s">
        <v>23</v>
      </c>
      <c r="L751">
        <v>35</v>
      </c>
      <c r="M751" s="5">
        <f t="shared" si="46"/>
        <v>35</v>
      </c>
      <c r="N751" t="str">
        <f t="shared" si="47"/>
        <v>Under Crisis</v>
      </c>
    </row>
    <row r="752" spans="1:14" x14ac:dyDescent="0.25">
      <c r="A752" t="s">
        <v>1019</v>
      </c>
      <c r="B752" t="s">
        <v>32</v>
      </c>
      <c r="C752" t="s">
        <v>68</v>
      </c>
      <c r="D752">
        <v>32</v>
      </c>
      <c r="E752" s="4">
        <f t="shared" si="44"/>
        <v>32</v>
      </c>
      <c r="F752">
        <v>0.21</v>
      </c>
      <c r="G752" s="3">
        <f t="shared" si="45"/>
        <v>0.21</v>
      </c>
      <c r="H752" s="2">
        <v>44862</v>
      </c>
      <c r="I752">
        <v>2020</v>
      </c>
      <c r="K752" t="s">
        <v>23</v>
      </c>
      <c r="M752" s="5" t="str">
        <f t="shared" si="46"/>
        <v>0</v>
      </c>
      <c r="N752" t="str">
        <f t="shared" si="47"/>
        <v>Safe</v>
      </c>
    </row>
    <row r="753" spans="1:14" x14ac:dyDescent="0.25">
      <c r="A753" t="s">
        <v>1020</v>
      </c>
      <c r="B753" t="s">
        <v>1021</v>
      </c>
      <c r="C753" t="s">
        <v>62</v>
      </c>
      <c r="E753" s="4" t="str">
        <f t="shared" si="44"/>
        <v>0</v>
      </c>
      <c r="F753">
        <v>0.35</v>
      </c>
      <c r="G753" s="3">
        <f t="shared" si="45"/>
        <v>0.35</v>
      </c>
      <c r="H753" s="2">
        <v>44862</v>
      </c>
      <c r="I753">
        <v>2020</v>
      </c>
      <c r="J753" t="s">
        <v>22</v>
      </c>
      <c r="K753" t="s">
        <v>129</v>
      </c>
      <c r="L753">
        <v>11</v>
      </c>
      <c r="M753" s="5">
        <f t="shared" si="46"/>
        <v>11</v>
      </c>
      <c r="N753" t="str">
        <f t="shared" si="47"/>
        <v>Under Crisis</v>
      </c>
    </row>
    <row r="754" spans="1:14" x14ac:dyDescent="0.25">
      <c r="A754" t="s">
        <v>442</v>
      </c>
      <c r="B754" t="s">
        <v>147</v>
      </c>
      <c r="C754" t="s">
        <v>317</v>
      </c>
      <c r="D754">
        <v>210</v>
      </c>
      <c r="E754" s="4">
        <f t="shared" si="44"/>
        <v>210</v>
      </c>
      <c r="F754">
        <v>0.43</v>
      </c>
      <c r="G754" s="3">
        <f t="shared" si="45"/>
        <v>0.43</v>
      </c>
      <c r="H754" s="2">
        <v>44861</v>
      </c>
      <c r="I754">
        <v>2020</v>
      </c>
      <c r="J754" t="s">
        <v>13</v>
      </c>
      <c r="K754" t="s">
        <v>149</v>
      </c>
      <c r="L754">
        <v>163</v>
      </c>
      <c r="M754" s="5">
        <f t="shared" si="46"/>
        <v>163</v>
      </c>
      <c r="N754" t="str">
        <f t="shared" si="47"/>
        <v>Under Crisis</v>
      </c>
    </row>
    <row r="755" spans="1:14" x14ac:dyDescent="0.25">
      <c r="A755" t="s">
        <v>443</v>
      </c>
      <c r="B755" t="s">
        <v>38</v>
      </c>
      <c r="C755" t="s">
        <v>21</v>
      </c>
      <c r="D755">
        <v>84</v>
      </c>
      <c r="E755" s="4">
        <f t="shared" si="44"/>
        <v>84</v>
      </c>
      <c r="F755">
        <v>0.17</v>
      </c>
      <c r="G755" s="3">
        <f t="shared" si="45"/>
        <v>0.17</v>
      </c>
      <c r="H755" s="2">
        <v>44861</v>
      </c>
      <c r="I755">
        <v>2020</v>
      </c>
      <c r="J755" t="s">
        <v>13</v>
      </c>
      <c r="K755" t="s">
        <v>23</v>
      </c>
      <c r="L755">
        <v>277</v>
      </c>
      <c r="M755" s="5">
        <f t="shared" si="46"/>
        <v>277</v>
      </c>
      <c r="N755" t="str">
        <f t="shared" si="47"/>
        <v>Safe</v>
      </c>
    </row>
    <row r="756" spans="1:14" x14ac:dyDescent="0.25">
      <c r="A756" t="s">
        <v>759</v>
      </c>
      <c r="B756" t="s">
        <v>20</v>
      </c>
      <c r="C756" t="s">
        <v>83</v>
      </c>
      <c r="D756">
        <v>13</v>
      </c>
      <c r="E756" s="4">
        <f t="shared" si="44"/>
        <v>13</v>
      </c>
      <c r="G756" s="3" t="str">
        <f t="shared" si="45"/>
        <v>0</v>
      </c>
      <c r="H756" s="2">
        <v>44861</v>
      </c>
      <c r="I756">
        <v>2020</v>
      </c>
      <c r="J756" t="s">
        <v>102</v>
      </c>
      <c r="K756" t="s">
        <v>23</v>
      </c>
      <c r="L756">
        <v>328</v>
      </c>
      <c r="M756" s="5">
        <f t="shared" si="46"/>
        <v>328</v>
      </c>
      <c r="N756" t="str">
        <f t="shared" si="47"/>
        <v>Safe</v>
      </c>
    </row>
    <row r="757" spans="1:14" x14ac:dyDescent="0.25">
      <c r="A757" t="s">
        <v>1022</v>
      </c>
      <c r="B757" t="s">
        <v>104</v>
      </c>
      <c r="C757" t="s">
        <v>105</v>
      </c>
      <c r="E757" s="4" t="str">
        <f t="shared" si="44"/>
        <v>0</v>
      </c>
      <c r="F757">
        <v>1</v>
      </c>
      <c r="G757" s="3">
        <f t="shared" si="45"/>
        <v>1</v>
      </c>
      <c r="H757" s="2">
        <v>44861</v>
      </c>
      <c r="I757">
        <v>2020</v>
      </c>
      <c r="J757" t="s">
        <v>17</v>
      </c>
      <c r="K757" t="s">
        <v>14</v>
      </c>
      <c r="M757" s="5" t="str">
        <f t="shared" si="46"/>
        <v>0</v>
      </c>
      <c r="N757" t="str">
        <f t="shared" si="47"/>
        <v>Under Crisis</v>
      </c>
    </row>
    <row r="758" spans="1:14" x14ac:dyDescent="0.25">
      <c r="A758" t="s">
        <v>1023</v>
      </c>
      <c r="B758" t="s">
        <v>117</v>
      </c>
      <c r="C758" t="s">
        <v>30</v>
      </c>
      <c r="E758" s="4" t="str">
        <f t="shared" si="44"/>
        <v>0</v>
      </c>
      <c r="G758" s="3" t="str">
        <f t="shared" si="45"/>
        <v>0</v>
      </c>
      <c r="H758" s="2">
        <v>44861</v>
      </c>
      <c r="I758">
        <v>2020</v>
      </c>
      <c r="K758" t="s">
        <v>23</v>
      </c>
      <c r="M758" s="5" t="str">
        <f t="shared" si="46"/>
        <v>0</v>
      </c>
      <c r="N758" t="str">
        <f t="shared" si="47"/>
        <v>Under Crisis</v>
      </c>
    </row>
    <row r="759" spans="1:14" x14ac:dyDescent="0.25">
      <c r="A759" t="s">
        <v>444</v>
      </c>
      <c r="B759" t="s">
        <v>445</v>
      </c>
      <c r="C759" t="s">
        <v>391</v>
      </c>
      <c r="D759">
        <v>400</v>
      </c>
      <c r="E759" s="4">
        <f t="shared" si="44"/>
        <v>400</v>
      </c>
      <c r="F759">
        <v>0.15</v>
      </c>
      <c r="G759" s="3">
        <f t="shared" si="45"/>
        <v>0.15</v>
      </c>
      <c r="H759" s="2">
        <v>44860</v>
      </c>
      <c r="I759">
        <v>2020</v>
      </c>
      <c r="J759" t="s">
        <v>26</v>
      </c>
      <c r="K759" t="s">
        <v>23</v>
      </c>
      <c r="L759">
        <v>114</v>
      </c>
      <c r="M759" s="5">
        <f t="shared" si="46"/>
        <v>114</v>
      </c>
      <c r="N759" t="str">
        <f t="shared" si="47"/>
        <v>Under Crisis</v>
      </c>
    </row>
    <row r="760" spans="1:14" x14ac:dyDescent="0.25">
      <c r="A760" t="s">
        <v>446</v>
      </c>
      <c r="B760" t="s">
        <v>32</v>
      </c>
      <c r="C760" t="s">
        <v>269</v>
      </c>
      <c r="D760">
        <v>300</v>
      </c>
      <c r="E760" s="4">
        <f t="shared" si="44"/>
        <v>300</v>
      </c>
      <c r="F760">
        <v>0.05</v>
      </c>
      <c r="G760" s="3">
        <f t="shared" si="45"/>
        <v>0.05</v>
      </c>
      <c r="H760" s="2">
        <v>44860</v>
      </c>
      <c r="I760">
        <v>2020</v>
      </c>
      <c r="J760" t="s">
        <v>26</v>
      </c>
      <c r="K760" t="s">
        <v>23</v>
      </c>
      <c r="L760">
        <v>97</v>
      </c>
      <c r="M760" s="5">
        <f t="shared" si="46"/>
        <v>97</v>
      </c>
      <c r="N760" t="str">
        <f t="shared" si="47"/>
        <v>Under Crisis</v>
      </c>
    </row>
    <row r="761" spans="1:14" x14ac:dyDescent="0.25">
      <c r="A761" t="s">
        <v>447</v>
      </c>
      <c r="B761" t="s">
        <v>52</v>
      </c>
      <c r="C761" t="s">
        <v>76</v>
      </c>
      <c r="D761">
        <v>200</v>
      </c>
      <c r="E761" s="4">
        <f t="shared" si="44"/>
        <v>200</v>
      </c>
      <c r="F761">
        <v>0.17</v>
      </c>
      <c r="G761" s="3">
        <f t="shared" si="45"/>
        <v>0.17</v>
      </c>
      <c r="H761" s="2">
        <v>44860</v>
      </c>
      <c r="I761">
        <v>2020</v>
      </c>
      <c r="J761" t="s">
        <v>102</v>
      </c>
      <c r="K761" t="s">
        <v>23</v>
      </c>
      <c r="L761">
        <v>750</v>
      </c>
      <c r="M761" s="5">
        <f t="shared" si="46"/>
        <v>750</v>
      </c>
      <c r="N761" t="str">
        <f t="shared" si="47"/>
        <v>Under Crisis</v>
      </c>
    </row>
    <row r="762" spans="1:14" x14ac:dyDescent="0.25">
      <c r="A762" t="s">
        <v>1011</v>
      </c>
      <c r="B762" t="s">
        <v>441</v>
      </c>
      <c r="C762" t="s">
        <v>56</v>
      </c>
      <c r="D762">
        <v>173</v>
      </c>
      <c r="E762" s="4">
        <f t="shared" si="44"/>
        <v>173</v>
      </c>
      <c r="G762" s="3" t="str">
        <f t="shared" si="45"/>
        <v>0</v>
      </c>
      <c r="H762" s="2">
        <v>44860</v>
      </c>
      <c r="I762">
        <v>2020</v>
      </c>
      <c r="J762" t="s">
        <v>73</v>
      </c>
      <c r="K762" t="s">
        <v>23</v>
      </c>
      <c r="L762">
        <v>3600</v>
      </c>
      <c r="M762" s="5">
        <f t="shared" si="46"/>
        <v>3600</v>
      </c>
      <c r="N762" t="str">
        <f t="shared" si="47"/>
        <v>Under Crisis</v>
      </c>
    </row>
    <row r="763" spans="1:14" x14ac:dyDescent="0.25">
      <c r="A763" t="s">
        <v>1024</v>
      </c>
      <c r="B763" t="s">
        <v>20</v>
      </c>
      <c r="C763" t="s">
        <v>21</v>
      </c>
      <c r="D763">
        <v>94</v>
      </c>
      <c r="E763" s="4">
        <f t="shared" si="44"/>
        <v>94</v>
      </c>
      <c r="F763">
        <v>0.12</v>
      </c>
      <c r="G763" s="3">
        <f t="shared" si="45"/>
        <v>0.12</v>
      </c>
      <c r="H763" s="2">
        <v>44860</v>
      </c>
      <c r="I763">
        <v>2020</v>
      </c>
      <c r="J763" t="s">
        <v>148</v>
      </c>
      <c r="K763" t="s">
        <v>23</v>
      </c>
      <c r="M763" s="5" t="str">
        <f t="shared" si="46"/>
        <v>0</v>
      </c>
      <c r="N763" t="str">
        <f t="shared" si="47"/>
        <v>Safe</v>
      </c>
    </row>
    <row r="764" spans="1:14" x14ac:dyDescent="0.25">
      <c r="A764" t="s">
        <v>1025</v>
      </c>
      <c r="B764" t="s">
        <v>20</v>
      </c>
      <c r="C764" t="s">
        <v>251</v>
      </c>
      <c r="E764" s="4" t="str">
        <f t="shared" si="44"/>
        <v>0</v>
      </c>
      <c r="G764" s="3" t="str">
        <f t="shared" si="45"/>
        <v>0</v>
      </c>
      <c r="H764" s="2">
        <v>44860</v>
      </c>
      <c r="I764">
        <v>2020</v>
      </c>
      <c r="J764" t="s">
        <v>84</v>
      </c>
      <c r="K764" t="s">
        <v>23</v>
      </c>
      <c r="L764">
        <v>683</v>
      </c>
      <c r="M764" s="5">
        <f t="shared" si="46"/>
        <v>683</v>
      </c>
      <c r="N764" t="str">
        <f t="shared" si="47"/>
        <v>Under Crisis</v>
      </c>
    </row>
    <row r="765" spans="1:14" x14ac:dyDescent="0.25">
      <c r="A765" t="s">
        <v>448</v>
      </c>
      <c r="B765" t="s">
        <v>20</v>
      </c>
      <c r="C765" t="s">
        <v>21</v>
      </c>
      <c r="D765">
        <v>150</v>
      </c>
      <c r="E765" s="4">
        <f t="shared" si="44"/>
        <v>150</v>
      </c>
      <c r="F765">
        <v>0.42</v>
      </c>
      <c r="G765" s="3">
        <f t="shared" si="45"/>
        <v>0.42</v>
      </c>
      <c r="H765" s="2">
        <v>44859</v>
      </c>
      <c r="I765">
        <v>2020</v>
      </c>
      <c r="J765" t="s">
        <v>42</v>
      </c>
      <c r="K765" t="s">
        <v>23</v>
      </c>
      <c r="L765">
        <v>553</v>
      </c>
      <c r="M765" s="5">
        <f t="shared" si="46"/>
        <v>553</v>
      </c>
      <c r="N765" t="str">
        <f t="shared" si="47"/>
        <v>Under Crisis</v>
      </c>
    </row>
    <row r="766" spans="1:14" x14ac:dyDescent="0.25">
      <c r="A766" t="s">
        <v>449</v>
      </c>
      <c r="B766" t="s">
        <v>20</v>
      </c>
      <c r="C766" t="s">
        <v>21</v>
      </c>
      <c r="D766">
        <v>30</v>
      </c>
      <c r="E766" s="4">
        <f t="shared" si="44"/>
        <v>30</v>
      </c>
      <c r="F766">
        <v>0.12</v>
      </c>
      <c r="G766" s="3">
        <f t="shared" si="45"/>
        <v>0.12</v>
      </c>
      <c r="H766" s="2">
        <v>44859</v>
      </c>
      <c r="I766">
        <v>2020</v>
      </c>
      <c r="J766" t="s">
        <v>22</v>
      </c>
      <c r="K766" t="s">
        <v>23</v>
      </c>
      <c r="L766">
        <v>142</v>
      </c>
      <c r="M766" s="5">
        <f t="shared" si="46"/>
        <v>142</v>
      </c>
      <c r="N766" t="str">
        <f t="shared" si="47"/>
        <v>Safe</v>
      </c>
    </row>
    <row r="767" spans="1:14" x14ac:dyDescent="0.25">
      <c r="A767" t="s">
        <v>450</v>
      </c>
      <c r="B767" t="s">
        <v>34</v>
      </c>
      <c r="C767" t="s">
        <v>83</v>
      </c>
      <c r="D767">
        <v>17</v>
      </c>
      <c r="E767" s="4">
        <f t="shared" si="44"/>
        <v>17</v>
      </c>
      <c r="F767">
        <v>0.5</v>
      </c>
      <c r="G767" s="3">
        <f t="shared" si="45"/>
        <v>0.5</v>
      </c>
      <c r="H767" s="2">
        <v>44859</v>
      </c>
      <c r="I767">
        <v>2020</v>
      </c>
      <c r="J767" t="s">
        <v>17</v>
      </c>
      <c r="K767" t="s">
        <v>36</v>
      </c>
      <c r="L767">
        <v>15</v>
      </c>
      <c r="M767" s="5">
        <f t="shared" si="46"/>
        <v>15</v>
      </c>
      <c r="N767" t="str">
        <f t="shared" si="47"/>
        <v>Safe</v>
      </c>
    </row>
    <row r="768" spans="1:14" x14ac:dyDescent="0.25">
      <c r="A768" t="s">
        <v>1026</v>
      </c>
      <c r="B768" t="s">
        <v>20</v>
      </c>
      <c r="C768" t="s">
        <v>105</v>
      </c>
      <c r="E768" s="4" t="str">
        <f t="shared" si="44"/>
        <v>0</v>
      </c>
      <c r="F768">
        <v>0.35</v>
      </c>
      <c r="G768" s="3">
        <f t="shared" si="45"/>
        <v>0.35</v>
      </c>
      <c r="H768" s="2">
        <v>44859</v>
      </c>
      <c r="I768">
        <v>2020</v>
      </c>
      <c r="J768" t="s">
        <v>42</v>
      </c>
      <c r="K768" t="s">
        <v>23</v>
      </c>
      <c r="M768" s="5" t="str">
        <f t="shared" si="46"/>
        <v>0</v>
      </c>
      <c r="N768" t="str">
        <f t="shared" si="47"/>
        <v>Under Crisis</v>
      </c>
    </row>
    <row r="769" spans="1:14" x14ac:dyDescent="0.25">
      <c r="A769" t="s">
        <v>551</v>
      </c>
      <c r="B769" t="s">
        <v>32</v>
      </c>
      <c r="C769" t="s">
        <v>101</v>
      </c>
      <c r="E769" s="4" t="str">
        <f t="shared" si="44"/>
        <v>0</v>
      </c>
      <c r="G769" s="3" t="str">
        <f t="shared" si="45"/>
        <v>0</v>
      </c>
      <c r="H769" s="2">
        <v>44859</v>
      </c>
      <c r="I769">
        <v>2020</v>
      </c>
      <c r="J769" t="s">
        <v>84</v>
      </c>
      <c r="K769" t="s">
        <v>23</v>
      </c>
      <c r="L769">
        <v>1100</v>
      </c>
      <c r="M769" s="5">
        <f t="shared" si="46"/>
        <v>1100</v>
      </c>
      <c r="N769" t="str">
        <f t="shared" si="47"/>
        <v>Under Crisis</v>
      </c>
    </row>
    <row r="770" spans="1:14" x14ac:dyDescent="0.25">
      <c r="A770" t="s">
        <v>626</v>
      </c>
      <c r="B770" t="s">
        <v>627</v>
      </c>
      <c r="C770" t="s">
        <v>68</v>
      </c>
      <c r="D770">
        <v>4000</v>
      </c>
      <c r="E770" s="4">
        <f t="shared" si="44"/>
        <v>4000</v>
      </c>
      <c r="F770">
        <v>0.05</v>
      </c>
      <c r="G770" s="3">
        <f t="shared" si="45"/>
        <v>0.05</v>
      </c>
      <c r="H770" s="2">
        <v>44858</v>
      </c>
      <c r="I770">
        <v>2020</v>
      </c>
      <c r="J770" t="s">
        <v>26</v>
      </c>
      <c r="K770" t="s">
        <v>628</v>
      </c>
      <c r="M770" s="5" t="str">
        <f t="shared" si="46"/>
        <v>0</v>
      </c>
      <c r="N770" t="str">
        <f t="shared" si="47"/>
        <v>Under Crisis</v>
      </c>
    </row>
    <row r="771" spans="1:14" x14ac:dyDescent="0.25">
      <c r="A771" t="s">
        <v>451</v>
      </c>
      <c r="B771" t="s">
        <v>20</v>
      </c>
      <c r="C771" t="s">
        <v>68</v>
      </c>
      <c r="D771">
        <v>400</v>
      </c>
      <c r="E771" s="4">
        <f t="shared" ref="E771:E834" si="48">IF(ISBLANK(D771),"0",D771)</f>
        <v>400</v>
      </c>
      <c r="F771">
        <v>0.2</v>
      </c>
      <c r="G771" s="3">
        <f t="shared" ref="G771:G834" si="49">IF(ISBLANK(F771),"0",F771)</f>
        <v>0.2</v>
      </c>
      <c r="H771" s="2">
        <v>44858</v>
      </c>
      <c r="I771">
        <v>2020</v>
      </c>
      <c r="J771" t="s">
        <v>22</v>
      </c>
      <c r="K771" t="s">
        <v>23</v>
      </c>
      <c r="L771">
        <v>462</v>
      </c>
      <c r="M771" s="5">
        <f t="shared" ref="M771:M834" si="50">IF(ISBLANK(L771),"0",L771)</f>
        <v>462</v>
      </c>
      <c r="N771" t="str">
        <f t="shared" ref="N771:N834" si="51">IF(E771&gt;=100,"Under Crisis","Safe")</f>
        <v>Under Crisis</v>
      </c>
    </row>
    <row r="772" spans="1:14" x14ac:dyDescent="0.25">
      <c r="A772" t="s">
        <v>452</v>
      </c>
      <c r="B772" t="s">
        <v>52</v>
      </c>
      <c r="C772" t="s">
        <v>76</v>
      </c>
      <c r="D772">
        <v>198</v>
      </c>
      <c r="E772" s="4">
        <f t="shared" si="48"/>
        <v>198</v>
      </c>
      <c r="F772">
        <v>0.14000000000000001</v>
      </c>
      <c r="G772" s="3">
        <f t="shared" si="49"/>
        <v>0.14000000000000001</v>
      </c>
      <c r="H772" s="2">
        <v>44858</v>
      </c>
      <c r="I772">
        <v>2020</v>
      </c>
      <c r="J772" t="s">
        <v>102</v>
      </c>
      <c r="K772" t="s">
        <v>23</v>
      </c>
      <c r="L772">
        <v>849</v>
      </c>
      <c r="M772" s="5">
        <f t="shared" si="50"/>
        <v>849</v>
      </c>
      <c r="N772" t="str">
        <f t="shared" si="51"/>
        <v>Under Crisis</v>
      </c>
    </row>
    <row r="773" spans="1:14" x14ac:dyDescent="0.25">
      <c r="A773" t="s">
        <v>1027</v>
      </c>
      <c r="B773" t="s">
        <v>138</v>
      </c>
      <c r="C773" t="s">
        <v>269</v>
      </c>
      <c r="D773">
        <v>100</v>
      </c>
      <c r="E773" s="4">
        <f t="shared" si="48"/>
        <v>100</v>
      </c>
      <c r="G773" s="3" t="str">
        <f t="shared" si="49"/>
        <v>0</v>
      </c>
      <c r="H773" s="2">
        <v>44858</v>
      </c>
      <c r="I773">
        <v>2020</v>
      </c>
      <c r="J773" t="s">
        <v>73</v>
      </c>
      <c r="K773" t="s">
        <v>129</v>
      </c>
      <c r="L773">
        <v>214</v>
      </c>
      <c r="M773" s="5">
        <f t="shared" si="50"/>
        <v>214</v>
      </c>
      <c r="N773" t="str">
        <f t="shared" si="51"/>
        <v>Under Crisis</v>
      </c>
    </row>
    <row r="774" spans="1:14" x14ac:dyDescent="0.25">
      <c r="A774" t="s">
        <v>208</v>
      </c>
      <c r="B774" t="s">
        <v>41</v>
      </c>
      <c r="C774" t="s">
        <v>12</v>
      </c>
      <c r="D774">
        <v>50</v>
      </c>
      <c r="E774" s="4">
        <f t="shared" si="48"/>
        <v>50</v>
      </c>
      <c r="F774">
        <v>0.04</v>
      </c>
      <c r="G774" s="3">
        <f t="shared" si="49"/>
        <v>0.04</v>
      </c>
      <c r="H774" s="2">
        <v>44858</v>
      </c>
      <c r="I774">
        <v>2020</v>
      </c>
      <c r="J774" t="s">
        <v>42</v>
      </c>
      <c r="K774" t="s">
        <v>43</v>
      </c>
      <c r="L774">
        <v>336</v>
      </c>
      <c r="M774" s="5">
        <f t="shared" si="50"/>
        <v>336</v>
      </c>
      <c r="N774" t="str">
        <f t="shared" si="51"/>
        <v>Safe</v>
      </c>
    </row>
    <row r="775" spans="1:14" x14ac:dyDescent="0.25">
      <c r="A775" t="s">
        <v>453</v>
      </c>
      <c r="B775" t="s">
        <v>454</v>
      </c>
      <c r="C775" t="s">
        <v>68</v>
      </c>
      <c r="D775">
        <v>62</v>
      </c>
      <c r="E775" s="4">
        <f t="shared" si="48"/>
        <v>62</v>
      </c>
      <c r="F775">
        <v>0.16</v>
      </c>
      <c r="G775" s="3">
        <f t="shared" si="49"/>
        <v>0.16</v>
      </c>
      <c r="H775" s="2">
        <v>44857</v>
      </c>
      <c r="I775">
        <v>2020</v>
      </c>
      <c r="J775" t="s">
        <v>73</v>
      </c>
      <c r="K775" t="s">
        <v>36</v>
      </c>
      <c r="L775">
        <v>86</v>
      </c>
      <c r="M775" s="5">
        <f t="shared" si="50"/>
        <v>86</v>
      </c>
      <c r="N775" t="str">
        <f t="shared" si="51"/>
        <v>Safe</v>
      </c>
    </row>
    <row r="776" spans="1:14" x14ac:dyDescent="0.25">
      <c r="A776" t="s">
        <v>455</v>
      </c>
      <c r="B776" t="s">
        <v>34</v>
      </c>
      <c r="C776" t="s">
        <v>68</v>
      </c>
      <c r="D776">
        <v>23</v>
      </c>
      <c r="E776" s="4">
        <f t="shared" si="48"/>
        <v>23</v>
      </c>
      <c r="F776">
        <v>0.38</v>
      </c>
      <c r="G776" s="3">
        <f t="shared" si="49"/>
        <v>0.38</v>
      </c>
      <c r="H776" s="2">
        <v>44857</v>
      </c>
      <c r="I776">
        <v>2020</v>
      </c>
      <c r="J776" t="s">
        <v>73</v>
      </c>
      <c r="K776" t="s">
        <v>36</v>
      </c>
      <c r="L776">
        <v>36</v>
      </c>
      <c r="M776" s="5">
        <f t="shared" si="50"/>
        <v>36</v>
      </c>
      <c r="N776" t="str">
        <f t="shared" si="51"/>
        <v>Safe</v>
      </c>
    </row>
    <row r="777" spans="1:14" x14ac:dyDescent="0.25">
      <c r="A777" t="s">
        <v>456</v>
      </c>
      <c r="B777" t="s">
        <v>117</v>
      </c>
      <c r="C777" t="s">
        <v>25</v>
      </c>
      <c r="D777">
        <v>120</v>
      </c>
      <c r="E777" s="4">
        <f t="shared" si="48"/>
        <v>120</v>
      </c>
      <c r="F777">
        <v>0.1</v>
      </c>
      <c r="G777" s="3">
        <f t="shared" si="49"/>
        <v>0.1</v>
      </c>
      <c r="H777" s="2">
        <v>44855</v>
      </c>
      <c r="I777">
        <v>2020</v>
      </c>
      <c r="J777" t="s">
        <v>98</v>
      </c>
      <c r="K777" t="s">
        <v>23</v>
      </c>
      <c r="L777">
        <v>138</v>
      </c>
      <c r="M777" s="5">
        <f t="shared" si="50"/>
        <v>138</v>
      </c>
      <c r="N777" t="str">
        <f t="shared" si="51"/>
        <v>Under Crisis</v>
      </c>
    </row>
    <row r="778" spans="1:14" x14ac:dyDescent="0.25">
      <c r="A778" t="s">
        <v>1028</v>
      </c>
      <c r="B778" t="s">
        <v>32</v>
      </c>
      <c r="C778" t="s">
        <v>76</v>
      </c>
      <c r="D778">
        <v>100</v>
      </c>
      <c r="E778" s="4">
        <f t="shared" si="48"/>
        <v>100</v>
      </c>
      <c r="F778">
        <v>0.01</v>
      </c>
      <c r="G778" s="3">
        <f t="shared" si="49"/>
        <v>0.01</v>
      </c>
      <c r="H778" s="2">
        <v>44855</v>
      </c>
      <c r="I778">
        <v>2020</v>
      </c>
      <c r="J778" t="s">
        <v>26</v>
      </c>
      <c r="K778" t="s">
        <v>23</v>
      </c>
      <c r="M778" s="5" t="str">
        <f t="shared" si="50"/>
        <v>0</v>
      </c>
      <c r="N778" t="str">
        <f t="shared" si="51"/>
        <v>Under Crisis</v>
      </c>
    </row>
    <row r="779" spans="1:14" x14ac:dyDescent="0.25">
      <c r="A779" t="s">
        <v>457</v>
      </c>
      <c r="B779" t="s">
        <v>138</v>
      </c>
      <c r="C779" t="s">
        <v>21</v>
      </c>
      <c r="D779">
        <v>43</v>
      </c>
      <c r="E779" s="4">
        <f t="shared" si="48"/>
        <v>43</v>
      </c>
      <c r="F779">
        <v>0.33</v>
      </c>
      <c r="G779" s="3">
        <f t="shared" si="49"/>
        <v>0.33</v>
      </c>
      <c r="H779" s="2">
        <v>44855</v>
      </c>
      <c r="I779">
        <v>2020</v>
      </c>
      <c r="J779" t="s">
        <v>73</v>
      </c>
      <c r="K779" t="s">
        <v>129</v>
      </c>
      <c r="L779">
        <v>30</v>
      </c>
      <c r="M779" s="5">
        <f t="shared" si="50"/>
        <v>30</v>
      </c>
      <c r="N779" t="str">
        <f t="shared" si="51"/>
        <v>Safe</v>
      </c>
    </row>
    <row r="780" spans="1:14" x14ac:dyDescent="0.25">
      <c r="A780" t="s">
        <v>458</v>
      </c>
      <c r="B780" t="s">
        <v>459</v>
      </c>
      <c r="C780" t="s">
        <v>68</v>
      </c>
      <c r="D780">
        <v>30</v>
      </c>
      <c r="E780" s="4">
        <f t="shared" si="48"/>
        <v>30</v>
      </c>
      <c r="F780">
        <v>0.3</v>
      </c>
      <c r="G780" s="3">
        <f t="shared" si="49"/>
        <v>0.3</v>
      </c>
      <c r="H780" s="2">
        <v>44855</v>
      </c>
      <c r="I780">
        <v>2020</v>
      </c>
      <c r="J780" t="s">
        <v>148</v>
      </c>
      <c r="K780" t="s">
        <v>14</v>
      </c>
      <c r="L780">
        <v>4</v>
      </c>
      <c r="M780" s="5">
        <f t="shared" si="50"/>
        <v>4</v>
      </c>
      <c r="N780" t="str">
        <f t="shared" si="51"/>
        <v>Safe</v>
      </c>
    </row>
    <row r="781" spans="1:14" x14ac:dyDescent="0.25">
      <c r="A781" t="s">
        <v>1029</v>
      </c>
      <c r="B781" t="s">
        <v>20</v>
      </c>
      <c r="C781" t="s">
        <v>56</v>
      </c>
      <c r="E781" s="4" t="str">
        <f t="shared" si="48"/>
        <v>0</v>
      </c>
      <c r="F781">
        <v>0.54</v>
      </c>
      <c r="G781" s="3">
        <f t="shared" si="49"/>
        <v>0.54</v>
      </c>
      <c r="H781" s="2">
        <v>44855</v>
      </c>
      <c r="I781">
        <v>2020</v>
      </c>
      <c r="J781" t="s">
        <v>26</v>
      </c>
      <c r="K781" t="s">
        <v>23</v>
      </c>
      <c r="L781">
        <v>575</v>
      </c>
      <c r="M781" s="5">
        <f t="shared" si="50"/>
        <v>575</v>
      </c>
      <c r="N781" t="str">
        <f t="shared" si="51"/>
        <v>Under Crisis</v>
      </c>
    </row>
    <row r="782" spans="1:14" x14ac:dyDescent="0.25">
      <c r="A782" t="s">
        <v>460</v>
      </c>
      <c r="B782" t="s">
        <v>461</v>
      </c>
      <c r="C782" t="s">
        <v>35</v>
      </c>
      <c r="D782">
        <v>227</v>
      </c>
      <c r="E782" s="4">
        <f t="shared" si="48"/>
        <v>227</v>
      </c>
      <c r="F782">
        <v>0.12</v>
      </c>
      <c r="G782" s="3">
        <f t="shared" si="49"/>
        <v>0.12</v>
      </c>
      <c r="H782" s="2">
        <v>44854</v>
      </c>
      <c r="I782">
        <v>2020</v>
      </c>
      <c r="J782" t="s">
        <v>22</v>
      </c>
      <c r="K782" t="s">
        <v>43</v>
      </c>
      <c r="L782">
        <v>127</v>
      </c>
      <c r="M782" s="5">
        <f t="shared" si="50"/>
        <v>127</v>
      </c>
      <c r="N782" t="str">
        <f t="shared" si="51"/>
        <v>Under Crisis</v>
      </c>
    </row>
    <row r="783" spans="1:14" x14ac:dyDescent="0.25">
      <c r="A783" t="s">
        <v>462</v>
      </c>
      <c r="B783" t="s">
        <v>20</v>
      </c>
      <c r="C783" t="s">
        <v>269</v>
      </c>
      <c r="D783">
        <v>64</v>
      </c>
      <c r="E783" s="4">
        <f t="shared" si="48"/>
        <v>64</v>
      </c>
      <c r="F783">
        <v>0.46</v>
      </c>
      <c r="G783" s="3">
        <f t="shared" si="49"/>
        <v>0.46</v>
      </c>
      <c r="H783" s="2">
        <v>44854</v>
      </c>
      <c r="I783">
        <v>2020</v>
      </c>
      <c r="J783" t="s">
        <v>22</v>
      </c>
      <c r="K783" t="s">
        <v>23</v>
      </c>
      <c r="L783">
        <v>151</v>
      </c>
      <c r="M783" s="5">
        <f t="shared" si="50"/>
        <v>151</v>
      </c>
      <c r="N783" t="str">
        <f t="shared" si="51"/>
        <v>Safe</v>
      </c>
    </row>
    <row r="784" spans="1:14" x14ac:dyDescent="0.25">
      <c r="A784" t="s">
        <v>463</v>
      </c>
      <c r="B784" t="s">
        <v>20</v>
      </c>
      <c r="C784" t="s">
        <v>71</v>
      </c>
      <c r="D784">
        <v>23</v>
      </c>
      <c r="E784" s="4">
        <f t="shared" si="48"/>
        <v>23</v>
      </c>
      <c r="F784">
        <v>0.11</v>
      </c>
      <c r="G784" s="3">
        <f t="shared" si="49"/>
        <v>0.11</v>
      </c>
      <c r="H784" s="2">
        <v>44854</v>
      </c>
      <c r="I784">
        <v>2020</v>
      </c>
      <c r="J784" t="s">
        <v>22</v>
      </c>
      <c r="K784" t="s">
        <v>23</v>
      </c>
      <c r="L784">
        <v>203</v>
      </c>
      <c r="M784" s="5">
        <f t="shared" si="50"/>
        <v>203</v>
      </c>
      <c r="N784" t="str">
        <f t="shared" si="51"/>
        <v>Safe</v>
      </c>
    </row>
    <row r="785" spans="1:14" x14ac:dyDescent="0.25">
      <c r="A785" t="s">
        <v>1030</v>
      </c>
      <c r="B785" t="s">
        <v>757</v>
      </c>
      <c r="C785" t="s">
        <v>25</v>
      </c>
      <c r="D785">
        <v>20</v>
      </c>
      <c r="E785" s="4">
        <f t="shared" si="48"/>
        <v>20</v>
      </c>
      <c r="G785" s="3" t="str">
        <f t="shared" si="49"/>
        <v>0</v>
      </c>
      <c r="H785" s="2">
        <v>44854</v>
      </c>
      <c r="I785">
        <v>2020</v>
      </c>
      <c r="J785" t="s">
        <v>98</v>
      </c>
      <c r="K785" t="s">
        <v>23</v>
      </c>
      <c r="L785">
        <v>5</v>
      </c>
      <c r="M785" s="5">
        <f t="shared" si="50"/>
        <v>5</v>
      </c>
      <c r="N785" t="str">
        <f t="shared" si="51"/>
        <v>Safe</v>
      </c>
    </row>
    <row r="786" spans="1:14" x14ac:dyDescent="0.25">
      <c r="A786" t="s">
        <v>133</v>
      </c>
      <c r="B786" t="s">
        <v>64</v>
      </c>
      <c r="C786" t="s">
        <v>56</v>
      </c>
      <c r="E786" s="4" t="str">
        <f t="shared" si="48"/>
        <v>0</v>
      </c>
      <c r="G786" s="3" t="str">
        <f t="shared" si="49"/>
        <v>0</v>
      </c>
      <c r="H786" s="2">
        <v>44854</v>
      </c>
      <c r="I786">
        <v>2020</v>
      </c>
      <c r="J786" t="s">
        <v>26</v>
      </c>
      <c r="K786" t="s">
        <v>65</v>
      </c>
      <c r="L786">
        <v>629</v>
      </c>
      <c r="M786" s="5">
        <f t="shared" si="50"/>
        <v>629</v>
      </c>
      <c r="N786" t="str">
        <f t="shared" si="51"/>
        <v>Under Crisis</v>
      </c>
    </row>
    <row r="787" spans="1:14" x14ac:dyDescent="0.25">
      <c r="A787" t="s">
        <v>1031</v>
      </c>
      <c r="B787" t="s">
        <v>20</v>
      </c>
      <c r="C787" t="s">
        <v>269</v>
      </c>
      <c r="E787" s="4" t="str">
        <f t="shared" si="48"/>
        <v>0</v>
      </c>
      <c r="F787">
        <v>0.2</v>
      </c>
      <c r="G787" s="3">
        <f t="shared" si="49"/>
        <v>0.2</v>
      </c>
      <c r="H787" s="2">
        <v>44854</v>
      </c>
      <c r="I787">
        <v>2020</v>
      </c>
      <c r="J787" t="s">
        <v>84</v>
      </c>
      <c r="K787" t="s">
        <v>23</v>
      </c>
      <c r="L787">
        <v>365</v>
      </c>
      <c r="M787" s="5">
        <f t="shared" si="50"/>
        <v>365</v>
      </c>
      <c r="N787" t="str">
        <f t="shared" si="51"/>
        <v>Under Crisis</v>
      </c>
    </row>
    <row r="788" spans="1:14" x14ac:dyDescent="0.25">
      <c r="A788" t="s">
        <v>199</v>
      </c>
      <c r="B788" t="s">
        <v>52</v>
      </c>
      <c r="C788" t="s">
        <v>12</v>
      </c>
      <c r="E788" s="4" t="str">
        <f t="shared" si="48"/>
        <v>0</v>
      </c>
      <c r="F788">
        <v>0.5</v>
      </c>
      <c r="G788" s="3">
        <f t="shared" si="49"/>
        <v>0.5</v>
      </c>
      <c r="H788" s="2">
        <v>44854</v>
      </c>
      <c r="I788">
        <v>2020</v>
      </c>
      <c r="J788" t="s">
        <v>26</v>
      </c>
      <c r="K788" t="s">
        <v>23</v>
      </c>
      <c r="L788">
        <v>260</v>
      </c>
      <c r="M788" s="5">
        <f t="shared" si="50"/>
        <v>260</v>
      </c>
      <c r="N788" t="str">
        <f t="shared" si="51"/>
        <v>Under Crisis</v>
      </c>
    </row>
    <row r="789" spans="1:14" x14ac:dyDescent="0.25">
      <c r="A789" t="s">
        <v>1032</v>
      </c>
      <c r="B789" t="s">
        <v>61</v>
      </c>
      <c r="C789" t="s">
        <v>62</v>
      </c>
      <c r="D789">
        <v>250</v>
      </c>
      <c r="E789" s="4">
        <f t="shared" si="48"/>
        <v>250</v>
      </c>
      <c r="G789" s="3" t="str">
        <f t="shared" si="49"/>
        <v>0</v>
      </c>
      <c r="H789" s="2">
        <v>44853</v>
      </c>
      <c r="I789">
        <v>2020</v>
      </c>
      <c r="J789" t="s">
        <v>69</v>
      </c>
      <c r="K789" t="s">
        <v>23</v>
      </c>
      <c r="L789">
        <v>3400</v>
      </c>
      <c r="M789" s="5">
        <f t="shared" si="50"/>
        <v>3400</v>
      </c>
      <c r="N789" t="str">
        <f t="shared" si="51"/>
        <v>Under Crisis</v>
      </c>
    </row>
    <row r="790" spans="1:14" x14ac:dyDescent="0.25">
      <c r="A790" t="s">
        <v>464</v>
      </c>
      <c r="B790" t="s">
        <v>20</v>
      </c>
      <c r="C790" t="s">
        <v>21</v>
      </c>
      <c r="D790">
        <v>32</v>
      </c>
      <c r="E790" s="4">
        <f t="shared" si="48"/>
        <v>32</v>
      </c>
      <c r="F790">
        <v>0.3</v>
      </c>
      <c r="G790" s="3">
        <f t="shared" si="49"/>
        <v>0.3</v>
      </c>
      <c r="H790" s="2">
        <v>44853</v>
      </c>
      <c r="I790">
        <v>2020</v>
      </c>
      <c r="J790" t="s">
        <v>13</v>
      </c>
      <c r="K790" t="s">
        <v>23</v>
      </c>
      <c r="L790">
        <v>177</v>
      </c>
      <c r="M790" s="5">
        <f t="shared" si="50"/>
        <v>177</v>
      </c>
      <c r="N790" t="str">
        <f t="shared" si="51"/>
        <v>Safe</v>
      </c>
    </row>
    <row r="791" spans="1:14" x14ac:dyDescent="0.25">
      <c r="A791" t="s">
        <v>465</v>
      </c>
      <c r="B791" t="s">
        <v>64</v>
      </c>
      <c r="C791" t="s">
        <v>76</v>
      </c>
      <c r="D791">
        <v>20</v>
      </c>
      <c r="E791" s="4">
        <f t="shared" si="48"/>
        <v>20</v>
      </c>
      <c r="F791">
        <v>0.12</v>
      </c>
      <c r="G791" s="3">
        <f t="shared" si="49"/>
        <v>0.12</v>
      </c>
      <c r="H791" s="2">
        <v>44853</v>
      </c>
      <c r="I791">
        <v>2020</v>
      </c>
      <c r="J791" t="s">
        <v>13</v>
      </c>
      <c r="K791" t="s">
        <v>65</v>
      </c>
      <c r="L791">
        <v>88</v>
      </c>
      <c r="M791" s="5">
        <f t="shared" si="50"/>
        <v>88</v>
      </c>
      <c r="N791" t="str">
        <f t="shared" si="51"/>
        <v>Safe</v>
      </c>
    </row>
    <row r="792" spans="1:14" x14ac:dyDescent="0.25">
      <c r="A792" t="s">
        <v>1033</v>
      </c>
      <c r="B792" t="s">
        <v>579</v>
      </c>
      <c r="C792" t="s">
        <v>269</v>
      </c>
      <c r="E792" s="4" t="str">
        <f t="shared" si="48"/>
        <v>0</v>
      </c>
      <c r="G792" s="3" t="str">
        <f t="shared" si="49"/>
        <v>0</v>
      </c>
      <c r="H792" s="2">
        <v>44853</v>
      </c>
      <c r="I792">
        <v>2020</v>
      </c>
      <c r="J792" t="s">
        <v>13</v>
      </c>
      <c r="K792" t="s">
        <v>23</v>
      </c>
      <c r="L792">
        <v>13</v>
      </c>
      <c r="M792" s="5">
        <f t="shared" si="50"/>
        <v>13</v>
      </c>
      <c r="N792" t="str">
        <f t="shared" si="51"/>
        <v>Under Crisis</v>
      </c>
    </row>
    <row r="793" spans="1:14" x14ac:dyDescent="0.25">
      <c r="A793" t="s">
        <v>1034</v>
      </c>
      <c r="B793" t="s">
        <v>1035</v>
      </c>
      <c r="C793" t="s">
        <v>113</v>
      </c>
      <c r="E793" s="4" t="str">
        <f t="shared" si="48"/>
        <v>0</v>
      </c>
      <c r="G793" s="3" t="str">
        <f t="shared" si="49"/>
        <v>0</v>
      </c>
      <c r="H793" s="2">
        <v>44853</v>
      </c>
      <c r="I793">
        <v>2020</v>
      </c>
      <c r="J793" t="s">
        <v>39</v>
      </c>
      <c r="K793" t="s">
        <v>1036</v>
      </c>
      <c r="L793">
        <v>596</v>
      </c>
      <c r="M793" s="5">
        <f t="shared" si="50"/>
        <v>596</v>
      </c>
      <c r="N793" t="str">
        <f t="shared" si="51"/>
        <v>Under Crisis</v>
      </c>
    </row>
    <row r="794" spans="1:14" x14ac:dyDescent="0.25">
      <c r="A794" t="s">
        <v>1037</v>
      </c>
      <c r="B794" t="s">
        <v>20</v>
      </c>
      <c r="C794" t="s">
        <v>269</v>
      </c>
      <c r="E794" s="4" t="str">
        <f t="shared" si="48"/>
        <v>0</v>
      </c>
      <c r="G794" s="3" t="str">
        <f t="shared" si="49"/>
        <v>0</v>
      </c>
      <c r="H794" s="2">
        <v>44853</v>
      </c>
      <c r="I794">
        <v>2020</v>
      </c>
      <c r="J794" t="s">
        <v>73</v>
      </c>
      <c r="K794" t="s">
        <v>23</v>
      </c>
      <c r="L794">
        <v>313</v>
      </c>
      <c r="M794" s="5">
        <f t="shared" si="50"/>
        <v>313</v>
      </c>
      <c r="N794" t="str">
        <f t="shared" si="51"/>
        <v>Under Crisis</v>
      </c>
    </row>
    <row r="795" spans="1:14" x14ac:dyDescent="0.25">
      <c r="A795" t="s">
        <v>466</v>
      </c>
      <c r="B795" t="s">
        <v>20</v>
      </c>
      <c r="C795" t="s">
        <v>30</v>
      </c>
      <c r="D795">
        <v>84</v>
      </c>
      <c r="E795" s="4">
        <f t="shared" si="48"/>
        <v>84</v>
      </c>
      <c r="F795">
        <v>7.0000000000000007E-2</v>
      </c>
      <c r="G795" s="3">
        <f t="shared" si="49"/>
        <v>7.0000000000000007E-2</v>
      </c>
      <c r="H795" s="2">
        <v>44852</v>
      </c>
      <c r="I795">
        <v>2020</v>
      </c>
      <c r="J795" t="s">
        <v>39</v>
      </c>
      <c r="K795" t="s">
        <v>23</v>
      </c>
      <c r="L795">
        <v>1700</v>
      </c>
      <c r="M795" s="5">
        <f t="shared" si="50"/>
        <v>1700</v>
      </c>
      <c r="N795" t="str">
        <f t="shared" si="51"/>
        <v>Safe</v>
      </c>
    </row>
    <row r="796" spans="1:14" x14ac:dyDescent="0.25">
      <c r="A796" t="s">
        <v>467</v>
      </c>
      <c r="B796" t="s">
        <v>32</v>
      </c>
      <c r="C796" t="s">
        <v>30</v>
      </c>
      <c r="D796">
        <v>56</v>
      </c>
      <c r="E796" s="4">
        <f t="shared" si="48"/>
        <v>56</v>
      </c>
      <c r="F796">
        <v>0.21</v>
      </c>
      <c r="G796" s="3">
        <f t="shared" si="49"/>
        <v>0.21</v>
      </c>
      <c r="H796" s="2">
        <v>44852</v>
      </c>
      <c r="I796">
        <v>2020</v>
      </c>
      <c r="J796" t="s">
        <v>26</v>
      </c>
      <c r="K796" t="s">
        <v>23</v>
      </c>
      <c r="L796">
        <v>71</v>
      </c>
      <c r="M796" s="5">
        <f t="shared" si="50"/>
        <v>71</v>
      </c>
      <c r="N796" t="str">
        <f t="shared" si="51"/>
        <v>Safe</v>
      </c>
    </row>
    <row r="797" spans="1:14" x14ac:dyDescent="0.25">
      <c r="A797" t="s">
        <v>1038</v>
      </c>
      <c r="B797" t="s">
        <v>138</v>
      </c>
      <c r="C797" t="s">
        <v>68</v>
      </c>
      <c r="D797">
        <v>50</v>
      </c>
      <c r="E797" s="4">
        <f t="shared" si="48"/>
        <v>50</v>
      </c>
      <c r="G797" s="3" t="str">
        <f t="shared" si="49"/>
        <v>0</v>
      </c>
      <c r="H797" s="2">
        <v>44851</v>
      </c>
      <c r="I797">
        <v>2020</v>
      </c>
      <c r="J797" t="s">
        <v>13</v>
      </c>
      <c r="K797" t="s">
        <v>129</v>
      </c>
      <c r="L797">
        <v>189</v>
      </c>
      <c r="M797" s="5">
        <f t="shared" si="50"/>
        <v>189</v>
      </c>
      <c r="N797" t="str">
        <f t="shared" si="51"/>
        <v>Safe</v>
      </c>
    </row>
    <row r="798" spans="1:14" x14ac:dyDescent="0.25">
      <c r="A798" t="s">
        <v>1039</v>
      </c>
      <c r="B798" t="s">
        <v>335</v>
      </c>
      <c r="C798" t="s">
        <v>35</v>
      </c>
      <c r="D798">
        <v>50</v>
      </c>
      <c r="E798" s="4">
        <f t="shared" si="48"/>
        <v>50</v>
      </c>
      <c r="F798">
        <v>0.05</v>
      </c>
      <c r="G798" s="3">
        <f t="shared" si="49"/>
        <v>0.05</v>
      </c>
      <c r="H798" s="2">
        <v>44851</v>
      </c>
      <c r="I798">
        <v>2020</v>
      </c>
      <c r="J798" t="s">
        <v>73</v>
      </c>
      <c r="K798" t="s">
        <v>336</v>
      </c>
      <c r="M798" s="5" t="str">
        <f t="shared" si="50"/>
        <v>0</v>
      </c>
      <c r="N798" t="str">
        <f t="shared" si="51"/>
        <v>Safe</v>
      </c>
    </row>
    <row r="799" spans="1:14" x14ac:dyDescent="0.25">
      <c r="A799" t="s">
        <v>184</v>
      </c>
      <c r="B799" t="s">
        <v>32</v>
      </c>
      <c r="C799" t="s">
        <v>12</v>
      </c>
      <c r="E799" s="4" t="str">
        <f t="shared" si="48"/>
        <v>0</v>
      </c>
      <c r="G799" s="3" t="str">
        <f t="shared" si="49"/>
        <v>0</v>
      </c>
      <c r="H799" s="2">
        <v>44851</v>
      </c>
      <c r="I799">
        <v>2020</v>
      </c>
      <c r="J799" t="s">
        <v>26</v>
      </c>
      <c r="K799" t="s">
        <v>23</v>
      </c>
      <c r="L799">
        <v>1</v>
      </c>
      <c r="M799" s="5">
        <f t="shared" si="50"/>
        <v>1</v>
      </c>
      <c r="N799" t="str">
        <f t="shared" si="51"/>
        <v>Under Crisis</v>
      </c>
    </row>
    <row r="800" spans="1:14" x14ac:dyDescent="0.25">
      <c r="A800" t="s">
        <v>1040</v>
      </c>
      <c r="B800" t="s">
        <v>138</v>
      </c>
      <c r="C800" t="s">
        <v>108</v>
      </c>
      <c r="E800" s="4" t="str">
        <f t="shared" si="48"/>
        <v>0</v>
      </c>
      <c r="F800">
        <v>1</v>
      </c>
      <c r="G800" s="3">
        <f t="shared" si="49"/>
        <v>1</v>
      </c>
      <c r="H800" s="2">
        <v>44851</v>
      </c>
      <c r="I800">
        <v>2020</v>
      </c>
      <c r="J800" t="s">
        <v>13</v>
      </c>
      <c r="K800" t="s">
        <v>129</v>
      </c>
      <c r="L800">
        <v>42</v>
      </c>
      <c r="M800" s="5">
        <f t="shared" si="50"/>
        <v>42</v>
      </c>
      <c r="N800" t="str">
        <f t="shared" si="51"/>
        <v>Under Crisis</v>
      </c>
    </row>
    <row r="801" spans="1:14" x14ac:dyDescent="0.25">
      <c r="A801" t="s">
        <v>468</v>
      </c>
      <c r="B801" t="s">
        <v>20</v>
      </c>
      <c r="C801" t="s">
        <v>105</v>
      </c>
      <c r="D801">
        <v>24</v>
      </c>
      <c r="E801" s="4">
        <f t="shared" si="48"/>
        <v>24</v>
      </c>
      <c r="F801">
        <v>0.21</v>
      </c>
      <c r="G801" s="3">
        <f t="shared" si="49"/>
        <v>0.21</v>
      </c>
      <c r="H801" s="2">
        <v>44850</v>
      </c>
      <c r="I801">
        <v>2020</v>
      </c>
      <c r="J801" t="s">
        <v>73</v>
      </c>
      <c r="K801" t="s">
        <v>23</v>
      </c>
      <c r="L801">
        <v>235</v>
      </c>
      <c r="M801" s="5">
        <f t="shared" si="50"/>
        <v>235</v>
      </c>
      <c r="N801" t="str">
        <f t="shared" si="51"/>
        <v>Safe</v>
      </c>
    </row>
    <row r="802" spans="1:14" x14ac:dyDescent="0.25">
      <c r="A802" t="s">
        <v>1041</v>
      </c>
      <c r="B802" t="s">
        <v>550</v>
      </c>
      <c r="C802" t="s">
        <v>251</v>
      </c>
      <c r="E802" s="4" t="str">
        <f t="shared" si="48"/>
        <v>0</v>
      </c>
      <c r="G802" s="3" t="str">
        <f t="shared" si="49"/>
        <v>0</v>
      </c>
      <c r="H802" s="2">
        <v>44850</v>
      </c>
      <c r="I802">
        <v>2020</v>
      </c>
      <c r="J802" t="s">
        <v>73</v>
      </c>
      <c r="K802" t="s">
        <v>241</v>
      </c>
      <c r="M802" s="5" t="str">
        <f t="shared" si="50"/>
        <v>0</v>
      </c>
      <c r="N802" t="str">
        <f t="shared" si="51"/>
        <v>Under Crisis</v>
      </c>
    </row>
    <row r="803" spans="1:14" x14ac:dyDescent="0.25">
      <c r="A803" t="s">
        <v>663</v>
      </c>
      <c r="B803" t="s">
        <v>245</v>
      </c>
      <c r="C803" t="s">
        <v>269</v>
      </c>
      <c r="D803">
        <v>378</v>
      </c>
      <c r="E803" s="4">
        <f t="shared" si="48"/>
        <v>378</v>
      </c>
      <c r="F803">
        <v>0.27</v>
      </c>
      <c r="G803" s="3">
        <f t="shared" si="49"/>
        <v>0.27</v>
      </c>
      <c r="H803" s="2">
        <v>44848</v>
      </c>
      <c r="I803">
        <v>2020</v>
      </c>
      <c r="J803" t="s">
        <v>73</v>
      </c>
      <c r="K803" t="s">
        <v>23</v>
      </c>
      <c r="M803" s="5" t="str">
        <f t="shared" si="50"/>
        <v>0</v>
      </c>
      <c r="N803" t="str">
        <f t="shared" si="51"/>
        <v>Under Crisis</v>
      </c>
    </row>
    <row r="804" spans="1:14" x14ac:dyDescent="0.25">
      <c r="A804" t="s">
        <v>469</v>
      </c>
      <c r="B804" t="s">
        <v>38</v>
      </c>
      <c r="C804" t="s">
        <v>62</v>
      </c>
      <c r="D804">
        <v>200</v>
      </c>
      <c r="E804" s="4">
        <f t="shared" si="48"/>
        <v>200</v>
      </c>
      <c r="F804">
        <v>0.19</v>
      </c>
      <c r="G804" s="3">
        <f t="shared" si="49"/>
        <v>0.19</v>
      </c>
      <c r="H804" s="2">
        <v>44848</v>
      </c>
      <c r="I804">
        <v>2020</v>
      </c>
      <c r="J804" t="s">
        <v>26</v>
      </c>
      <c r="K804" t="s">
        <v>23</v>
      </c>
      <c r="L804">
        <v>122</v>
      </c>
      <c r="M804" s="5">
        <f t="shared" si="50"/>
        <v>122</v>
      </c>
      <c r="N804" t="str">
        <f t="shared" si="51"/>
        <v>Under Crisis</v>
      </c>
    </row>
    <row r="805" spans="1:14" x14ac:dyDescent="0.25">
      <c r="A805" t="s">
        <v>1042</v>
      </c>
      <c r="B805" t="s">
        <v>64</v>
      </c>
      <c r="C805" t="s">
        <v>21</v>
      </c>
      <c r="E805" s="4" t="str">
        <f t="shared" si="48"/>
        <v>0</v>
      </c>
      <c r="F805">
        <v>1</v>
      </c>
      <c r="G805" s="3">
        <f t="shared" si="49"/>
        <v>1</v>
      </c>
      <c r="H805" s="2">
        <v>44848</v>
      </c>
      <c r="I805">
        <v>2020</v>
      </c>
      <c r="J805" t="s">
        <v>73</v>
      </c>
      <c r="K805" t="s">
        <v>65</v>
      </c>
      <c r="L805">
        <v>9</v>
      </c>
      <c r="M805" s="5">
        <f t="shared" si="50"/>
        <v>9</v>
      </c>
      <c r="N805" t="str">
        <f t="shared" si="51"/>
        <v>Under Crisis</v>
      </c>
    </row>
    <row r="806" spans="1:14" x14ac:dyDescent="0.25">
      <c r="A806" t="s">
        <v>1043</v>
      </c>
      <c r="B806" t="s">
        <v>1044</v>
      </c>
      <c r="C806" t="s">
        <v>97</v>
      </c>
      <c r="E806" s="4" t="str">
        <f t="shared" si="48"/>
        <v>0</v>
      </c>
      <c r="F806">
        <v>1</v>
      </c>
      <c r="G806" s="3">
        <f t="shared" si="49"/>
        <v>1</v>
      </c>
      <c r="H806" s="2">
        <v>44848</v>
      </c>
      <c r="I806">
        <v>2020</v>
      </c>
      <c r="J806" t="s">
        <v>17</v>
      </c>
      <c r="K806" t="s">
        <v>14</v>
      </c>
      <c r="M806" s="5" t="str">
        <f t="shared" si="50"/>
        <v>0</v>
      </c>
      <c r="N806" t="str">
        <f t="shared" si="51"/>
        <v>Under Crisis</v>
      </c>
    </row>
    <row r="807" spans="1:14" x14ac:dyDescent="0.25">
      <c r="A807" t="s">
        <v>255</v>
      </c>
      <c r="B807" t="s">
        <v>20</v>
      </c>
      <c r="C807" t="s">
        <v>25</v>
      </c>
      <c r="D807">
        <v>90</v>
      </c>
      <c r="E807" s="4">
        <f t="shared" si="48"/>
        <v>90</v>
      </c>
      <c r="G807" s="3" t="str">
        <f t="shared" si="49"/>
        <v>0</v>
      </c>
      <c r="H807" s="2">
        <v>44847</v>
      </c>
      <c r="I807">
        <v>2020</v>
      </c>
      <c r="J807" t="s">
        <v>26</v>
      </c>
      <c r="K807" t="s">
        <v>23</v>
      </c>
      <c r="L807">
        <v>65</v>
      </c>
      <c r="M807" s="5">
        <f t="shared" si="50"/>
        <v>65</v>
      </c>
      <c r="N807" t="str">
        <f t="shared" si="51"/>
        <v>Safe</v>
      </c>
    </row>
    <row r="808" spans="1:14" x14ac:dyDescent="0.25">
      <c r="A808" t="s">
        <v>470</v>
      </c>
      <c r="B808" t="s">
        <v>45</v>
      </c>
      <c r="C808" t="s">
        <v>53</v>
      </c>
      <c r="D808">
        <v>65</v>
      </c>
      <c r="E808" s="4">
        <f t="shared" si="48"/>
        <v>65</v>
      </c>
      <c r="F808">
        <v>1</v>
      </c>
      <c r="G808" s="3">
        <f t="shared" si="49"/>
        <v>1</v>
      </c>
      <c r="H808" s="2">
        <v>44847</v>
      </c>
      <c r="I808">
        <v>2020</v>
      </c>
      <c r="J808" t="s">
        <v>28</v>
      </c>
      <c r="K808" t="s">
        <v>23</v>
      </c>
      <c r="L808">
        <v>10</v>
      </c>
      <c r="M808" s="5">
        <f t="shared" si="50"/>
        <v>10</v>
      </c>
      <c r="N808" t="str">
        <f t="shared" si="51"/>
        <v>Safe</v>
      </c>
    </row>
    <row r="809" spans="1:14" x14ac:dyDescent="0.25">
      <c r="A809" t="s">
        <v>1045</v>
      </c>
      <c r="B809" t="s">
        <v>32</v>
      </c>
      <c r="C809" t="s">
        <v>76</v>
      </c>
      <c r="E809" s="4" t="str">
        <f t="shared" si="48"/>
        <v>0</v>
      </c>
      <c r="G809" s="3" t="str">
        <f t="shared" si="49"/>
        <v>0</v>
      </c>
      <c r="H809" s="2">
        <v>44847</v>
      </c>
      <c r="I809">
        <v>2020</v>
      </c>
      <c r="J809" t="s">
        <v>22</v>
      </c>
      <c r="K809" t="s">
        <v>23</v>
      </c>
      <c r="L809">
        <v>61</v>
      </c>
      <c r="M809" s="5">
        <f t="shared" si="50"/>
        <v>61</v>
      </c>
      <c r="N809" t="str">
        <f t="shared" si="51"/>
        <v>Under Crisis</v>
      </c>
    </row>
    <row r="810" spans="1:14" x14ac:dyDescent="0.25">
      <c r="A810" t="s">
        <v>471</v>
      </c>
      <c r="B810" t="s">
        <v>11</v>
      </c>
      <c r="C810" t="s">
        <v>97</v>
      </c>
      <c r="D810">
        <v>2500</v>
      </c>
      <c r="E810" s="4">
        <f t="shared" si="48"/>
        <v>2500</v>
      </c>
      <c r="F810">
        <v>0.05</v>
      </c>
      <c r="G810" s="3">
        <f t="shared" si="49"/>
        <v>0.05</v>
      </c>
      <c r="H810" s="2">
        <v>44846</v>
      </c>
      <c r="I810">
        <v>2020</v>
      </c>
      <c r="J810" t="s">
        <v>98</v>
      </c>
      <c r="K810" t="s">
        <v>14</v>
      </c>
      <c r="L810">
        <v>5500</v>
      </c>
      <c r="M810" s="5">
        <f t="shared" si="50"/>
        <v>5500</v>
      </c>
      <c r="N810" t="str">
        <f t="shared" si="51"/>
        <v>Under Crisis</v>
      </c>
    </row>
    <row r="811" spans="1:14" x14ac:dyDescent="0.25">
      <c r="A811" t="s">
        <v>472</v>
      </c>
      <c r="B811" t="s">
        <v>20</v>
      </c>
      <c r="C811" t="s">
        <v>25</v>
      </c>
      <c r="D811">
        <v>150</v>
      </c>
      <c r="E811" s="4">
        <f t="shared" si="48"/>
        <v>150</v>
      </c>
      <c r="F811">
        <v>0.1</v>
      </c>
      <c r="G811" s="3">
        <f t="shared" si="49"/>
        <v>0.1</v>
      </c>
      <c r="H811" s="2">
        <v>44846</v>
      </c>
      <c r="I811">
        <v>2020</v>
      </c>
      <c r="J811" t="s">
        <v>84</v>
      </c>
      <c r="K811" t="s">
        <v>23</v>
      </c>
      <c r="L811">
        <v>426</v>
      </c>
      <c r="M811" s="5">
        <f t="shared" si="50"/>
        <v>426</v>
      </c>
      <c r="N811" t="str">
        <f t="shared" si="51"/>
        <v>Under Crisis</v>
      </c>
    </row>
    <row r="812" spans="1:14" x14ac:dyDescent="0.25">
      <c r="A812" t="s">
        <v>1046</v>
      </c>
      <c r="B812" t="s">
        <v>167</v>
      </c>
      <c r="C812" t="s">
        <v>12</v>
      </c>
      <c r="D812">
        <v>150</v>
      </c>
      <c r="E812" s="4">
        <f t="shared" si="48"/>
        <v>150</v>
      </c>
      <c r="G812" s="3" t="str">
        <f t="shared" si="49"/>
        <v>0</v>
      </c>
      <c r="H812" s="2">
        <v>44846</v>
      </c>
      <c r="I812">
        <v>2020</v>
      </c>
      <c r="J812" t="s">
        <v>26</v>
      </c>
      <c r="K812" t="s">
        <v>168</v>
      </c>
      <c r="L812">
        <v>1500</v>
      </c>
      <c r="M812" s="5">
        <f t="shared" si="50"/>
        <v>1500</v>
      </c>
      <c r="N812" t="str">
        <f t="shared" si="51"/>
        <v>Under Crisis</v>
      </c>
    </row>
    <row r="813" spans="1:14" x14ac:dyDescent="0.25">
      <c r="A813" t="s">
        <v>473</v>
      </c>
      <c r="B813" t="s">
        <v>11</v>
      </c>
      <c r="C813" t="s">
        <v>97</v>
      </c>
      <c r="D813">
        <v>130</v>
      </c>
      <c r="E813" s="4">
        <f t="shared" si="48"/>
        <v>130</v>
      </c>
      <c r="F813">
        <v>0.75</v>
      </c>
      <c r="G813" s="3">
        <f t="shared" si="49"/>
        <v>0.75</v>
      </c>
      <c r="H813" s="2">
        <v>44846</v>
      </c>
      <c r="I813">
        <v>2020</v>
      </c>
      <c r="J813" t="s">
        <v>148</v>
      </c>
      <c r="K813" t="s">
        <v>14</v>
      </c>
      <c r="L813">
        <v>17</v>
      </c>
      <c r="M813" s="5">
        <f t="shared" si="50"/>
        <v>17</v>
      </c>
      <c r="N813" t="str">
        <f t="shared" si="51"/>
        <v>Under Crisis</v>
      </c>
    </row>
    <row r="814" spans="1:14" x14ac:dyDescent="0.25">
      <c r="A814" t="s">
        <v>474</v>
      </c>
      <c r="B814" t="s">
        <v>45</v>
      </c>
      <c r="C814" t="s">
        <v>68</v>
      </c>
      <c r="D814">
        <v>500</v>
      </c>
      <c r="E814" s="4">
        <f t="shared" si="48"/>
        <v>500</v>
      </c>
      <c r="F814">
        <v>0.1</v>
      </c>
      <c r="G814" s="3">
        <f t="shared" si="49"/>
        <v>0.1</v>
      </c>
      <c r="H814" s="2">
        <v>44845</v>
      </c>
      <c r="I814">
        <v>2020</v>
      </c>
      <c r="J814" t="s">
        <v>102</v>
      </c>
      <c r="K814" t="s">
        <v>23</v>
      </c>
      <c r="L814">
        <v>657</v>
      </c>
      <c r="M814" s="5">
        <f t="shared" si="50"/>
        <v>657</v>
      </c>
      <c r="N814" t="str">
        <f t="shared" si="51"/>
        <v>Under Crisis</v>
      </c>
    </row>
    <row r="815" spans="1:14" x14ac:dyDescent="0.25">
      <c r="A815" t="s">
        <v>1047</v>
      </c>
      <c r="B815" t="s">
        <v>402</v>
      </c>
      <c r="C815" t="s">
        <v>21</v>
      </c>
      <c r="D815">
        <v>200</v>
      </c>
      <c r="E815" s="4">
        <f t="shared" si="48"/>
        <v>200</v>
      </c>
      <c r="G815" s="3" t="str">
        <f t="shared" si="49"/>
        <v>0</v>
      </c>
      <c r="H815" s="2">
        <v>44845</v>
      </c>
      <c r="I815">
        <v>2020</v>
      </c>
      <c r="J815" t="s">
        <v>22</v>
      </c>
      <c r="K815" t="s">
        <v>23</v>
      </c>
      <c r="L815">
        <v>450</v>
      </c>
      <c r="M815" s="5">
        <f t="shared" si="50"/>
        <v>450</v>
      </c>
      <c r="N815" t="str">
        <f t="shared" si="51"/>
        <v>Under Crisis</v>
      </c>
    </row>
    <row r="816" spans="1:14" x14ac:dyDescent="0.25">
      <c r="A816" t="s">
        <v>475</v>
      </c>
      <c r="B816" t="s">
        <v>20</v>
      </c>
      <c r="C816" t="s">
        <v>21</v>
      </c>
      <c r="D816">
        <v>136</v>
      </c>
      <c r="E816" s="4">
        <f t="shared" si="48"/>
        <v>136</v>
      </c>
      <c r="F816">
        <v>0.11</v>
      </c>
      <c r="G816" s="3">
        <f t="shared" si="49"/>
        <v>0.11</v>
      </c>
      <c r="H816" s="2">
        <v>44845</v>
      </c>
      <c r="I816">
        <v>2020</v>
      </c>
      <c r="J816" t="s">
        <v>42</v>
      </c>
      <c r="K816" t="s">
        <v>23</v>
      </c>
      <c r="L816">
        <v>1500</v>
      </c>
      <c r="M816" s="5">
        <f t="shared" si="50"/>
        <v>1500</v>
      </c>
      <c r="N816" t="str">
        <f t="shared" si="51"/>
        <v>Under Crisis</v>
      </c>
    </row>
    <row r="817" spans="1:14" x14ac:dyDescent="0.25">
      <c r="A817" t="s">
        <v>476</v>
      </c>
      <c r="B817" t="s">
        <v>20</v>
      </c>
      <c r="C817" t="s">
        <v>269</v>
      </c>
      <c r="D817">
        <v>100</v>
      </c>
      <c r="E817" s="4">
        <f t="shared" si="48"/>
        <v>100</v>
      </c>
      <c r="F817">
        <v>0.3</v>
      </c>
      <c r="G817" s="3">
        <f t="shared" si="49"/>
        <v>0.3</v>
      </c>
      <c r="H817" s="2">
        <v>44845</v>
      </c>
      <c r="I817">
        <v>2020</v>
      </c>
      <c r="J817" t="s">
        <v>22</v>
      </c>
      <c r="K817" t="s">
        <v>23</v>
      </c>
      <c r="L817">
        <v>217</v>
      </c>
      <c r="M817" s="5">
        <f t="shared" si="50"/>
        <v>217</v>
      </c>
      <c r="N817" t="str">
        <f t="shared" si="51"/>
        <v>Under Crisis</v>
      </c>
    </row>
    <row r="818" spans="1:14" x14ac:dyDescent="0.25">
      <c r="A818" t="s">
        <v>1048</v>
      </c>
      <c r="B818" t="s">
        <v>1049</v>
      </c>
      <c r="C818" t="s">
        <v>12</v>
      </c>
      <c r="D818">
        <v>80</v>
      </c>
      <c r="E818" s="4">
        <f t="shared" si="48"/>
        <v>80</v>
      </c>
      <c r="G818" s="3" t="str">
        <f t="shared" si="49"/>
        <v>0</v>
      </c>
      <c r="H818" s="2">
        <v>44845</v>
      </c>
      <c r="I818">
        <v>2020</v>
      </c>
      <c r="J818" t="s">
        <v>148</v>
      </c>
      <c r="K818" t="s">
        <v>628</v>
      </c>
      <c r="L818">
        <v>20</v>
      </c>
      <c r="M818" s="5">
        <f t="shared" si="50"/>
        <v>20</v>
      </c>
      <c r="N818" t="str">
        <f t="shared" si="51"/>
        <v>Safe</v>
      </c>
    </row>
    <row r="819" spans="1:14" x14ac:dyDescent="0.25">
      <c r="A819" t="s">
        <v>477</v>
      </c>
      <c r="B819" t="s">
        <v>20</v>
      </c>
      <c r="C819" t="s">
        <v>97</v>
      </c>
      <c r="D819">
        <v>55</v>
      </c>
      <c r="E819" s="4">
        <f t="shared" si="48"/>
        <v>55</v>
      </c>
      <c r="F819">
        <v>0.13</v>
      </c>
      <c r="G819" s="3">
        <f t="shared" si="49"/>
        <v>0.13</v>
      </c>
      <c r="H819" s="2">
        <v>44845</v>
      </c>
      <c r="I819">
        <v>2020</v>
      </c>
      <c r="J819" t="s">
        <v>73</v>
      </c>
      <c r="K819" t="s">
        <v>23</v>
      </c>
      <c r="L819">
        <v>235</v>
      </c>
      <c r="M819" s="5">
        <f t="shared" si="50"/>
        <v>235</v>
      </c>
      <c r="N819" t="str">
        <f t="shared" si="51"/>
        <v>Safe</v>
      </c>
    </row>
    <row r="820" spans="1:14" x14ac:dyDescent="0.25">
      <c r="A820" t="s">
        <v>478</v>
      </c>
      <c r="B820" t="s">
        <v>424</v>
      </c>
      <c r="C820" t="s">
        <v>35</v>
      </c>
      <c r="D820">
        <v>35</v>
      </c>
      <c r="E820" s="4">
        <f t="shared" si="48"/>
        <v>35</v>
      </c>
      <c r="F820">
        <v>0.35</v>
      </c>
      <c r="G820" s="3">
        <f t="shared" si="49"/>
        <v>0.35</v>
      </c>
      <c r="H820" s="2">
        <v>44845</v>
      </c>
      <c r="I820">
        <v>2020</v>
      </c>
      <c r="J820" t="s">
        <v>17</v>
      </c>
      <c r="K820" t="s">
        <v>479</v>
      </c>
      <c r="L820">
        <v>2</v>
      </c>
      <c r="M820" s="5">
        <f t="shared" si="50"/>
        <v>2</v>
      </c>
      <c r="N820" t="str">
        <f t="shared" si="51"/>
        <v>Safe</v>
      </c>
    </row>
    <row r="821" spans="1:14" x14ac:dyDescent="0.25">
      <c r="A821" t="s">
        <v>1050</v>
      </c>
      <c r="B821" t="s">
        <v>64</v>
      </c>
      <c r="C821" t="s">
        <v>705</v>
      </c>
      <c r="E821" s="4" t="str">
        <f t="shared" si="48"/>
        <v>0</v>
      </c>
      <c r="G821" s="3" t="str">
        <f t="shared" si="49"/>
        <v>0</v>
      </c>
      <c r="H821" s="2">
        <v>44845</v>
      </c>
      <c r="I821">
        <v>2020</v>
      </c>
      <c r="J821" t="s">
        <v>148</v>
      </c>
      <c r="K821" t="s">
        <v>65</v>
      </c>
      <c r="L821">
        <v>16</v>
      </c>
      <c r="M821" s="5">
        <f t="shared" si="50"/>
        <v>16</v>
      </c>
      <c r="N821" t="str">
        <f t="shared" si="51"/>
        <v>Under Crisis</v>
      </c>
    </row>
    <row r="822" spans="1:14" x14ac:dyDescent="0.25">
      <c r="A822" t="s">
        <v>1051</v>
      </c>
      <c r="B822" t="s">
        <v>1052</v>
      </c>
      <c r="C822" t="s">
        <v>108</v>
      </c>
      <c r="E822" s="4" t="str">
        <f t="shared" si="48"/>
        <v>0</v>
      </c>
      <c r="G822" s="3" t="str">
        <f t="shared" si="49"/>
        <v>0</v>
      </c>
      <c r="H822" s="2">
        <v>44845</v>
      </c>
      <c r="I822">
        <v>2020</v>
      </c>
      <c r="J822" t="s">
        <v>73</v>
      </c>
      <c r="K822" t="s">
        <v>1053</v>
      </c>
      <c r="M822" s="5" t="str">
        <f t="shared" si="50"/>
        <v>0</v>
      </c>
      <c r="N822" t="str">
        <f t="shared" si="51"/>
        <v>Under Crisis</v>
      </c>
    </row>
    <row r="823" spans="1:14" x14ac:dyDescent="0.25">
      <c r="A823" t="s">
        <v>1054</v>
      </c>
      <c r="B823" t="s">
        <v>201</v>
      </c>
      <c r="C823" t="s">
        <v>83</v>
      </c>
      <c r="E823" s="4" t="str">
        <f t="shared" si="48"/>
        <v>0</v>
      </c>
      <c r="G823" s="3" t="str">
        <f t="shared" si="49"/>
        <v>0</v>
      </c>
      <c r="H823" s="2">
        <v>44845</v>
      </c>
      <c r="I823">
        <v>2020</v>
      </c>
      <c r="J823" t="s">
        <v>17</v>
      </c>
      <c r="K823" t="s">
        <v>23</v>
      </c>
      <c r="M823" s="5" t="str">
        <f t="shared" si="50"/>
        <v>0</v>
      </c>
      <c r="N823" t="str">
        <f t="shared" si="51"/>
        <v>Under Crisis</v>
      </c>
    </row>
    <row r="824" spans="1:14" x14ac:dyDescent="0.25">
      <c r="A824" t="s">
        <v>1055</v>
      </c>
      <c r="B824" t="s">
        <v>20</v>
      </c>
      <c r="C824" t="s">
        <v>62</v>
      </c>
      <c r="D824">
        <v>611</v>
      </c>
      <c r="E824" s="4">
        <f t="shared" si="48"/>
        <v>611</v>
      </c>
      <c r="G824" s="3" t="str">
        <f t="shared" si="49"/>
        <v>0</v>
      </c>
      <c r="H824" s="2">
        <v>44844</v>
      </c>
      <c r="I824">
        <v>2020</v>
      </c>
      <c r="J824" t="s">
        <v>26</v>
      </c>
      <c r="K824" t="s">
        <v>23</v>
      </c>
      <c r="L824">
        <v>367</v>
      </c>
      <c r="M824" s="5">
        <f t="shared" si="50"/>
        <v>367</v>
      </c>
      <c r="N824" t="str">
        <f t="shared" si="51"/>
        <v>Under Crisis</v>
      </c>
    </row>
    <row r="825" spans="1:14" x14ac:dyDescent="0.25">
      <c r="A825" t="s">
        <v>480</v>
      </c>
      <c r="B825" t="s">
        <v>20</v>
      </c>
      <c r="C825" t="s">
        <v>35</v>
      </c>
      <c r="D825">
        <v>180</v>
      </c>
      <c r="E825" s="4">
        <f t="shared" si="48"/>
        <v>180</v>
      </c>
      <c r="F825">
        <v>0.11</v>
      </c>
      <c r="G825" s="3">
        <f t="shared" si="49"/>
        <v>0.11</v>
      </c>
      <c r="H825" s="2">
        <v>44844</v>
      </c>
      <c r="I825">
        <v>2020</v>
      </c>
      <c r="J825" t="s">
        <v>26</v>
      </c>
      <c r="K825" t="s">
        <v>23</v>
      </c>
      <c r="L825">
        <v>1100</v>
      </c>
      <c r="M825" s="5">
        <f t="shared" si="50"/>
        <v>1100</v>
      </c>
      <c r="N825" t="str">
        <f t="shared" si="51"/>
        <v>Under Crisis</v>
      </c>
    </row>
    <row r="826" spans="1:14" x14ac:dyDescent="0.25">
      <c r="A826" t="s">
        <v>481</v>
      </c>
      <c r="B826" t="s">
        <v>20</v>
      </c>
      <c r="C826" t="s">
        <v>46</v>
      </c>
      <c r="D826">
        <v>96</v>
      </c>
      <c r="E826" s="4">
        <f t="shared" si="48"/>
        <v>96</v>
      </c>
      <c r="F826">
        <v>0.96</v>
      </c>
      <c r="G826" s="3">
        <f t="shared" si="49"/>
        <v>0.96</v>
      </c>
      <c r="H826" s="2">
        <v>44844</v>
      </c>
      <c r="I826">
        <v>2020</v>
      </c>
      <c r="J826" t="s">
        <v>42</v>
      </c>
      <c r="K826" t="s">
        <v>23</v>
      </c>
      <c r="L826">
        <v>103</v>
      </c>
      <c r="M826" s="5">
        <f t="shared" si="50"/>
        <v>103</v>
      </c>
      <c r="N826" t="str">
        <f t="shared" si="51"/>
        <v>Safe</v>
      </c>
    </row>
    <row r="827" spans="1:14" x14ac:dyDescent="0.25">
      <c r="A827" t="s">
        <v>482</v>
      </c>
      <c r="B827" t="s">
        <v>45</v>
      </c>
      <c r="C827" t="s">
        <v>68</v>
      </c>
      <c r="D827">
        <v>67</v>
      </c>
      <c r="E827" s="4">
        <f t="shared" si="48"/>
        <v>67</v>
      </c>
      <c r="F827">
        <v>0.2</v>
      </c>
      <c r="G827" s="3">
        <f t="shared" si="49"/>
        <v>0.2</v>
      </c>
      <c r="H827" s="2">
        <v>44844</v>
      </c>
      <c r="I827">
        <v>2020</v>
      </c>
      <c r="J827" t="s">
        <v>22</v>
      </c>
      <c r="K827" t="s">
        <v>23</v>
      </c>
      <c r="L827">
        <v>315</v>
      </c>
      <c r="M827" s="5">
        <f t="shared" si="50"/>
        <v>315</v>
      </c>
      <c r="N827" t="str">
        <f t="shared" si="51"/>
        <v>Safe</v>
      </c>
    </row>
    <row r="828" spans="1:14" x14ac:dyDescent="0.25">
      <c r="A828" t="s">
        <v>1056</v>
      </c>
      <c r="B828" t="s">
        <v>117</v>
      </c>
      <c r="C828" t="s">
        <v>46</v>
      </c>
      <c r="E828" s="4" t="str">
        <f t="shared" si="48"/>
        <v>0</v>
      </c>
      <c r="F828">
        <v>0.33</v>
      </c>
      <c r="G828" s="3">
        <f t="shared" si="49"/>
        <v>0.33</v>
      </c>
      <c r="H828" s="2">
        <v>44844</v>
      </c>
      <c r="I828">
        <v>2020</v>
      </c>
      <c r="J828" t="s">
        <v>73</v>
      </c>
      <c r="K828" t="s">
        <v>23</v>
      </c>
      <c r="L828">
        <v>58</v>
      </c>
      <c r="M828" s="5">
        <f t="shared" si="50"/>
        <v>58</v>
      </c>
      <c r="N828" t="str">
        <f t="shared" si="51"/>
        <v>Under Crisis</v>
      </c>
    </row>
    <row r="829" spans="1:14" x14ac:dyDescent="0.25">
      <c r="A829" t="s">
        <v>483</v>
      </c>
      <c r="B829" t="s">
        <v>20</v>
      </c>
      <c r="C829" t="s">
        <v>68</v>
      </c>
      <c r="D829">
        <v>120</v>
      </c>
      <c r="E829" s="4">
        <f t="shared" si="48"/>
        <v>120</v>
      </c>
      <c r="F829">
        <v>0.04</v>
      </c>
      <c r="G829" s="3">
        <f t="shared" si="49"/>
        <v>0.04</v>
      </c>
      <c r="H829" s="2">
        <v>44841</v>
      </c>
      <c r="I829">
        <v>2020</v>
      </c>
      <c r="J829" t="s">
        <v>26</v>
      </c>
      <c r="K829" t="s">
        <v>23</v>
      </c>
      <c r="L829">
        <v>585</v>
      </c>
      <c r="M829" s="5">
        <f t="shared" si="50"/>
        <v>585</v>
      </c>
      <c r="N829" t="str">
        <f t="shared" si="51"/>
        <v>Under Crisis</v>
      </c>
    </row>
    <row r="830" spans="1:14" x14ac:dyDescent="0.25">
      <c r="A830" t="s">
        <v>1057</v>
      </c>
      <c r="B830" t="s">
        <v>117</v>
      </c>
      <c r="C830" t="s">
        <v>113</v>
      </c>
      <c r="D830">
        <v>85</v>
      </c>
      <c r="E830" s="4">
        <f t="shared" si="48"/>
        <v>85</v>
      </c>
      <c r="G830" s="3" t="str">
        <f t="shared" si="49"/>
        <v>0</v>
      </c>
      <c r="H830" s="2">
        <v>44841</v>
      </c>
      <c r="I830">
        <v>2020</v>
      </c>
      <c r="J830" t="s">
        <v>42</v>
      </c>
      <c r="K830" t="s">
        <v>23</v>
      </c>
      <c r="L830">
        <v>30</v>
      </c>
      <c r="M830" s="5">
        <f t="shared" si="50"/>
        <v>30</v>
      </c>
      <c r="N830" t="str">
        <f t="shared" si="51"/>
        <v>Safe</v>
      </c>
    </row>
    <row r="831" spans="1:14" x14ac:dyDescent="0.25">
      <c r="A831" t="s">
        <v>484</v>
      </c>
      <c r="B831" t="s">
        <v>144</v>
      </c>
      <c r="C831" t="s">
        <v>108</v>
      </c>
      <c r="D831">
        <v>2000</v>
      </c>
      <c r="E831" s="4">
        <f t="shared" si="48"/>
        <v>2000</v>
      </c>
      <c r="F831">
        <v>0.3</v>
      </c>
      <c r="G831" s="3">
        <f t="shared" si="49"/>
        <v>0.3</v>
      </c>
      <c r="H831" s="2">
        <v>44840</v>
      </c>
      <c r="I831">
        <v>2020</v>
      </c>
      <c r="J831" t="s">
        <v>73</v>
      </c>
      <c r="K831" t="s">
        <v>145</v>
      </c>
      <c r="L831">
        <v>156</v>
      </c>
      <c r="M831" s="5">
        <f t="shared" si="50"/>
        <v>156</v>
      </c>
      <c r="N831" t="str">
        <f t="shared" si="51"/>
        <v>Under Crisis</v>
      </c>
    </row>
    <row r="832" spans="1:14" x14ac:dyDescent="0.25">
      <c r="A832" t="s">
        <v>485</v>
      </c>
      <c r="B832" t="s">
        <v>45</v>
      </c>
      <c r="C832" t="s">
        <v>391</v>
      </c>
      <c r="D832">
        <v>500</v>
      </c>
      <c r="E832" s="4">
        <f t="shared" si="48"/>
        <v>500</v>
      </c>
      <c r="F832">
        <v>0.12</v>
      </c>
      <c r="G832" s="3">
        <f t="shared" si="49"/>
        <v>0.12</v>
      </c>
      <c r="H832" s="2">
        <v>44840</v>
      </c>
      <c r="I832">
        <v>2020</v>
      </c>
      <c r="J832" t="s">
        <v>26</v>
      </c>
      <c r="K832" t="s">
        <v>23</v>
      </c>
      <c r="L832">
        <v>1900</v>
      </c>
      <c r="M832" s="5">
        <f t="shared" si="50"/>
        <v>1900</v>
      </c>
      <c r="N832" t="str">
        <f t="shared" si="51"/>
        <v>Under Crisis</v>
      </c>
    </row>
    <row r="833" spans="1:14" x14ac:dyDescent="0.25">
      <c r="A833" t="s">
        <v>831</v>
      </c>
      <c r="B833" t="s">
        <v>832</v>
      </c>
      <c r="C833" t="s">
        <v>269</v>
      </c>
      <c r="D833">
        <v>110</v>
      </c>
      <c r="E833" s="4">
        <f t="shared" si="48"/>
        <v>110</v>
      </c>
      <c r="G833" s="3" t="str">
        <f t="shared" si="49"/>
        <v>0</v>
      </c>
      <c r="H833" s="2">
        <v>44840</v>
      </c>
      <c r="I833">
        <v>2020</v>
      </c>
      <c r="J833" t="s">
        <v>22</v>
      </c>
      <c r="K833" t="s">
        <v>23</v>
      </c>
      <c r="L833">
        <v>347</v>
      </c>
      <c r="M833" s="5">
        <f t="shared" si="50"/>
        <v>347</v>
      </c>
      <c r="N833" t="str">
        <f t="shared" si="51"/>
        <v>Under Crisis</v>
      </c>
    </row>
    <row r="834" spans="1:14" x14ac:dyDescent="0.25">
      <c r="A834" t="s">
        <v>1058</v>
      </c>
      <c r="B834" t="s">
        <v>20</v>
      </c>
      <c r="C834" t="s">
        <v>97</v>
      </c>
      <c r="D834">
        <v>51</v>
      </c>
      <c r="E834" s="4">
        <f t="shared" si="48"/>
        <v>51</v>
      </c>
      <c r="F834">
        <v>0.05</v>
      </c>
      <c r="G834" s="3">
        <f t="shared" si="49"/>
        <v>0.05</v>
      </c>
      <c r="H834" s="2">
        <v>44840</v>
      </c>
      <c r="I834">
        <v>2020</v>
      </c>
      <c r="J834" t="s">
        <v>28</v>
      </c>
      <c r="K834" t="s">
        <v>23</v>
      </c>
      <c r="M834" s="5" t="str">
        <f t="shared" si="50"/>
        <v>0</v>
      </c>
      <c r="N834" t="str">
        <f t="shared" si="51"/>
        <v>Safe</v>
      </c>
    </row>
    <row r="835" spans="1:14" x14ac:dyDescent="0.25">
      <c r="A835" t="s">
        <v>486</v>
      </c>
      <c r="B835" t="s">
        <v>20</v>
      </c>
      <c r="C835" t="s">
        <v>62</v>
      </c>
      <c r="D835">
        <v>50</v>
      </c>
      <c r="E835" s="4">
        <f t="shared" ref="E835:E898" si="52">IF(ISBLANK(D835),"0",D835)</f>
        <v>50</v>
      </c>
      <c r="F835">
        <v>0.06</v>
      </c>
      <c r="G835" s="3">
        <f t="shared" ref="G835:G898" si="53">IF(ISBLANK(F835),"0",F835)</f>
        <v>0.06</v>
      </c>
      <c r="H835" s="2">
        <v>44840</v>
      </c>
      <c r="I835">
        <v>2020</v>
      </c>
      <c r="J835" t="s">
        <v>69</v>
      </c>
      <c r="K835" t="s">
        <v>23</v>
      </c>
      <c r="L835">
        <v>1900</v>
      </c>
      <c r="M835" s="5">
        <f t="shared" ref="M835:M898" si="54">IF(ISBLANK(L835),"0",L835)</f>
        <v>1900</v>
      </c>
      <c r="N835" t="str">
        <f t="shared" ref="N835:N898" si="55">IF(E835&gt;=100,"Under Crisis","Safe")</f>
        <v>Safe</v>
      </c>
    </row>
    <row r="836" spans="1:14" x14ac:dyDescent="0.25">
      <c r="A836" t="s">
        <v>1059</v>
      </c>
      <c r="B836" t="s">
        <v>144</v>
      </c>
      <c r="C836" t="s">
        <v>21</v>
      </c>
      <c r="E836" s="4" t="str">
        <f t="shared" si="52"/>
        <v>0</v>
      </c>
      <c r="G836" s="3" t="str">
        <f t="shared" si="53"/>
        <v>0</v>
      </c>
      <c r="H836" s="2">
        <v>44840</v>
      </c>
      <c r="I836">
        <v>2020</v>
      </c>
      <c r="J836" t="s">
        <v>73</v>
      </c>
      <c r="K836" t="s">
        <v>145</v>
      </c>
      <c r="L836">
        <v>645</v>
      </c>
      <c r="M836" s="5">
        <f t="shared" si="54"/>
        <v>645</v>
      </c>
      <c r="N836" t="str">
        <f t="shared" si="55"/>
        <v>Under Crisis</v>
      </c>
    </row>
    <row r="837" spans="1:14" x14ac:dyDescent="0.25">
      <c r="A837" t="s">
        <v>1060</v>
      </c>
      <c r="B837" t="s">
        <v>1061</v>
      </c>
      <c r="C837" t="s">
        <v>21</v>
      </c>
      <c r="E837" s="4" t="str">
        <f t="shared" si="52"/>
        <v>0</v>
      </c>
      <c r="G837" s="3" t="str">
        <f t="shared" si="53"/>
        <v>0</v>
      </c>
      <c r="H837" s="2">
        <v>44840</v>
      </c>
      <c r="I837">
        <v>2020</v>
      </c>
      <c r="J837" t="s">
        <v>13</v>
      </c>
      <c r="K837" t="s">
        <v>1062</v>
      </c>
      <c r="L837">
        <v>29</v>
      </c>
      <c r="M837" s="5">
        <f t="shared" si="54"/>
        <v>29</v>
      </c>
      <c r="N837" t="str">
        <f t="shared" si="55"/>
        <v>Under Crisis</v>
      </c>
    </row>
    <row r="838" spans="1:14" x14ac:dyDescent="0.25">
      <c r="A838" t="s">
        <v>1063</v>
      </c>
      <c r="B838" t="s">
        <v>20</v>
      </c>
      <c r="C838" t="s">
        <v>21</v>
      </c>
      <c r="E838" s="4" t="str">
        <f t="shared" si="52"/>
        <v>0</v>
      </c>
      <c r="F838">
        <v>0.4</v>
      </c>
      <c r="G838" s="3">
        <f t="shared" si="53"/>
        <v>0.4</v>
      </c>
      <c r="H838" s="2">
        <v>44840</v>
      </c>
      <c r="I838">
        <v>2020</v>
      </c>
      <c r="J838" t="s">
        <v>13</v>
      </c>
      <c r="K838" t="s">
        <v>23</v>
      </c>
      <c r="L838">
        <v>58</v>
      </c>
      <c r="M838" s="5">
        <f t="shared" si="54"/>
        <v>58</v>
      </c>
      <c r="N838" t="str">
        <f t="shared" si="55"/>
        <v>Under Crisis</v>
      </c>
    </row>
    <row r="839" spans="1:14" x14ac:dyDescent="0.25">
      <c r="A839" t="s">
        <v>166</v>
      </c>
      <c r="B839" t="s">
        <v>167</v>
      </c>
      <c r="C839" t="s">
        <v>105</v>
      </c>
      <c r="E839" s="4" t="str">
        <f t="shared" si="52"/>
        <v>0</v>
      </c>
      <c r="G839" s="3" t="str">
        <f t="shared" si="53"/>
        <v>0</v>
      </c>
      <c r="H839" s="2">
        <v>44840</v>
      </c>
      <c r="I839">
        <v>2020</v>
      </c>
      <c r="J839" t="s">
        <v>26</v>
      </c>
      <c r="K839" t="s">
        <v>168</v>
      </c>
      <c r="L839">
        <v>2100</v>
      </c>
      <c r="M839" s="5">
        <f t="shared" si="54"/>
        <v>2100</v>
      </c>
      <c r="N839" t="str">
        <f t="shared" si="55"/>
        <v>Under Crisis</v>
      </c>
    </row>
    <row r="840" spans="1:14" x14ac:dyDescent="0.25">
      <c r="A840" t="s">
        <v>487</v>
      </c>
      <c r="B840" t="s">
        <v>304</v>
      </c>
      <c r="C840" t="s">
        <v>434</v>
      </c>
      <c r="D840">
        <v>50</v>
      </c>
      <c r="E840" s="4">
        <f t="shared" si="52"/>
        <v>50</v>
      </c>
      <c r="F840">
        <v>0.25</v>
      </c>
      <c r="G840" s="3">
        <f t="shared" si="53"/>
        <v>0.25</v>
      </c>
      <c r="H840" s="2">
        <v>44839</v>
      </c>
      <c r="I840">
        <v>2020</v>
      </c>
      <c r="J840" t="s">
        <v>22</v>
      </c>
      <c r="K840" t="s">
        <v>23</v>
      </c>
      <c r="L840">
        <v>29</v>
      </c>
      <c r="M840" s="5">
        <f t="shared" si="54"/>
        <v>29</v>
      </c>
      <c r="N840" t="str">
        <f t="shared" si="55"/>
        <v>Safe</v>
      </c>
    </row>
    <row r="841" spans="1:14" x14ac:dyDescent="0.25">
      <c r="A841" t="s">
        <v>1064</v>
      </c>
      <c r="B841" t="s">
        <v>32</v>
      </c>
      <c r="C841" t="s">
        <v>68</v>
      </c>
      <c r="E841" s="4" t="str">
        <f t="shared" si="52"/>
        <v>0</v>
      </c>
      <c r="F841">
        <v>0.5</v>
      </c>
      <c r="G841" s="3">
        <f t="shared" si="53"/>
        <v>0.5</v>
      </c>
      <c r="H841" s="2">
        <v>44839</v>
      </c>
      <c r="I841">
        <v>2020</v>
      </c>
      <c r="J841" t="s">
        <v>13</v>
      </c>
      <c r="K841" t="s">
        <v>23</v>
      </c>
      <c r="L841">
        <v>73</v>
      </c>
      <c r="M841" s="5">
        <f t="shared" si="54"/>
        <v>73</v>
      </c>
      <c r="N841" t="str">
        <f t="shared" si="55"/>
        <v>Under Crisis</v>
      </c>
    </row>
    <row r="842" spans="1:14" x14ac:dyDescent="0.25">
      <c r="A842" t="s">
        <v>189</v>
      </c>
      <c r="B842" t="s">
        <v>20</v>
      </c>
      <c r="C842" t="s">
        <v>48</v>
      </c>
      <c r="D842">
        <v>200</v>
      </c>
      <c r="E842" s="4">
        <f t="shared" si="52"/>
        <v>200</v>
      </c>
      <c r="F842">
        <v>0.09</v>
      </c>
      <c r="G842" s="3">
        <f t="shared" si="53"/>
        <v>0.09</v>
      </c>
      <c r="H842" s="2">
        <v>44838</v>
      </c>
      <c r="I842">
        <v>2020</v>
      </c>
      <c r="J842" t="s">
        <v>26</v>
      </c>
      <c r="K842" t="s">
        <v>23</v>
      </c>
      <c r="L842">
        <v>253</v>
      </c>
      <c r="M842" s="5">
        <f t="shared" si="54"/>
        <v>253</v>
      </c>
      <c r="N842" t="str">
        <f t="shared" si="55"/>
        <v>Under Crisis</v>
      </c>
    </row>
    <row r="843" spans="1:14" x14ac:dyDescent="0.25">
      <c r="A843" t="s">
        <v>488</v>
      </c>
      <c r="B843" t="s">
        <v>222</v>
      </c>
      <c r="C843" t="s">
        <v>269</v>
      </c>
      <c r="D843">
        <v>40</v>
      </c>
      <c r="E843" s="4">
        <f t="shared" si="52"/>
        <v>40</v>
      </c>
      <c r="F843">
        <v>0.13</v>
      </c>
      <c r="G843" s="3">
        <f t="shared" si="53"/>
        <v>0.13</v>
      </c>
      <c r="H843" s="2">
        <v>44838</v>
      </c>
      <c r="I843">
        <v>2020</v>
      </c>
      <c r="J843" t="s">
        <v>13</v>
      </c>
      <c r="K843" t="s">
        <v>23</v>
      </c>
      <c r="L843">
        <v>35</v>
      </c>
      <c r="M843" s="5">
        <f t="shared" si="54"/>
        <v>35</v>
      </c>
      <c r="N843" t="str">
        <f t="shared" si="55"/>
        <v>Safe</v>
      </c>
    </row>
    <row r="844" spans="1:14" x14ac:dyDescent="0.25">
      <c r="A844" t="s">
        <v>1065</v>
      </c>
      <c r="B844" t="s">
        <v>20</v>
      </c>
      <c r="C844" t="s">
        <v>113</v>
      </c>
      <c r="E844" s="4" t="str">
        <f t="shared" si="52"/>
        <v>0</v>
      </c>
      <c r="F844">
        <v>0.05</v>
      </c>
      <c r="G844" s="3">
        <f t="shared" si="53"/>
        <v>0.05</v>
      </c>
      <c r="H844" s="2">
        <v>44838</v>
      </c>
      <c r="I844">
        <v>2020</v>
      </c>
      <c r="J844" t="s">
        <v>42</v>
      </c>
      <c r="K844" t="s">
        <v>23</v>
      </c>
      <c r="M844" s="5" t="str">
        <f t="shared" si="54"/>
        <v>0</v>
      </c>
      <c r="N844" t="str">
        <f t="shared" si="55"/>
        <v>Under Crisis</v>
      </c>
    </row>
    <row r="845" spans="1:14" x14ac:dyDescent="0.25">
      <c r="A845" t="s">
        <v>1066</v>
      </c>
      <c r="B845" t="s">
        <v>55</v>
      </c>
      <c r="C845" t="s">
        <v>21</v>
      </c>
      <c r="E845" s="4" t="str">
        <f t="shared" si="52"/>
        <v>0</v>
      </c>
      <c r="F845">
        <v>0.05</v>
      </c>
      <c r="G845" s="3">
        <f t="shared" si="53"/>
        <v>0.05</v>
      </c>
      <c r="H845" s="2">
        <v>44838</v>
      </c>
      <c r="I845">
        <v>2020</v>
      </c>
      <c r="J845" t="s">
        <v>42</v>
      </c>
      <c r="K845" t="s">
        <v>57</v>
      </c>
      <c r="L845">
        <v>534</v>
      </c>
      <c r="M845" s="5">
        <f t="shared" si="54"/>
        <v>534</v>
      </c>
      <c r="N845" t="str">
        <f t="shared" si="55"/>
        <v>Under Crisis</v>
      </c>
    </row>
    <row r="846" spans="1:14" x14ac:dyDescent="0.25">
      <c r="A846" t="s">
        <v>1067</v>
      </c>
      <c r="B846" t="s">
        <v>16</v>
      </c>
      <c r="C846" t="s">
        <v>56</v>
      </c>
      <c r="E846" s="4" t="str">
        <f t="shared" si="52"/>
        <v>0</v>
      </c>
      <c r="F846">
        <v>0.16</v>
      </c>
      <c r="G846" s="3">
        <f t="shared" si="53"/>
        <v>0.16</v>
      </c>
      <c r="H846" s="2">
        <v>44838</v>
      </c>
      <c r="I846">
        <v>2020</v>
      </c>
      <c r="J846" t="s">
        <v>13</v>
      </c>
      <c r="K846" t="s">
        <v>18</v>
      </c>
      <c r="L846">
        <v>105</v>
      </c>
      <c r="M846" s="5">
        <f t="shared" si="54"/>
        <v>105</v>
      </c>
      <c r="N846" t="str">
        <f t="shared" si="55"/>
        <v>Under Crisis</v>
      </c>
    </row>
    <row r="847" spans="1:14" x14ac:dyDescent="0.25">
      <c r="A847" t="s">
        <v>1068</v>
      </c>
      <c r="B847" t="s">
        <v>304</v>
      </c>
      <c r="C847" t="s">
        <v>35</v>
      </c>
      <c r="E847" s="4" t="str">
        <f t="shared" si="52"/>
        <v>0</v>
      </c>
      <c r="F847">
        <v>0.15</v>
      </c>
      <c r="G847" s="3">
        <f t="shared" si="53"/>
        <v>0.15</v>
      </c>
      <c r="H847" s="2">
        <v>44837</v>
      </c>
      <c r="I847">
        <v>2020</v>
      </c>
      <c r="J847" t="s">
        <v>22</v>
      </c>
      <c r="K847" t="s">
        <v>23</v>
      </c>
      <c r="L847">
        <v>360</v>
      </c>
      <c r="M847" s="5">
        <f t="shared" si="54"/>
        <v>360</v>
      </c>
      <c r="N847" t="str">
        <f t="shared" si="55"/>
        <v>Under Crisis</v>
      </c>
    </row>
    <row r="848" spans="1:14" x14ac:dyDescent="0.25">
      <c r="A848" t="s">
        <v>1069</v>
      </c>
      <c r="B848" t="s">
        <v>20</v>
      </c>
      <c r="C848" t="s">
        <v>391</v>
      </c>
      <c r="E848" s="4" t="str">
        <f t="shared" si="52"/>
        <v>0</v>
      </c>
      <c r="G848" s="3" t="str">
        <f t="shared" si="53"/>
        <v>0</v>
      </c>
      <c r="H848" s="2">
        <v>44837</v>
      </c>
      <c r="I848">
        <v>2020</v>
      </c>
      <c r="J848" t="s">
        <v>22</v>
      </c>
      <c r="K848" t="s">
        <v>23</v>
      </c>
      <c r="L848">
        <v>298</v>
      </c>
      <c r="M848" s="5">
        <f t="shared" si="54"/>
        <v>298</v>
      </c>
      <c r="N848" t="str">
        <f t="shared" si="55"/>
        <v>Under Crisis</v>
      </c>
    </row>
    <row r="849" spans="1:14" x14ac:dyDescent="0.25">
      <c r="A849" t="s">
        <v>1070</v>
      </c>
      <c r="B849" t="s">
        <v>104</v>
      </c>
      <c r="C849" t="s">
        <v>108</v>
      </c>
      <c r="D849">
        <v>60</v>
      </c>
      <c r="E849" s="4">
        <f t="shared" si="52"/>
        <v>60</v>
      </c>
      <c r="F849">
        <v>0.4</v>
      </c>
      <c r="G849" s="3">
        <f t="shared" si="53"/>
        <v>0.4</v>
      </c>
      <c r="H849" s="2">
        <v>44836</v>
      </c>
      <c r="I849">
        <v>2020</v>
      </c>
      <c r="J849" t="s">
        <v>28</v>
      </c>
      <c r="K849" t="s">
        <v>14</v>
      </c>
      <c r="M849" s="5" t="str">
        <f t="shared" si="54"/>
        <v>0</v>
      </c>
      <c r="N849" t="str">
        <f t="shared" si="55"/>
        <v>Safe</v>
      </c>
    </row>
    <row r="850" spans="1:14" x14ac:dyDescent="0.25">
      <c r="A850" t="s">
        <v>489</v>
      </c>
      <c r="B850" t="s">
        <v>20</v>
      </c>
      <c r="C850" t="s">
        <v>56</v>
      </c>
      <c r="D850">
        <v>78</v>
      </c>
      <c r="E850" s="4">
        <f t="shared" si="52"/>
        <v>78</v>
      </c>
      <c r="F850">
        <v>0.1</v>
      </c>
      <c r="G850" s="3">
        <f t="shared" si="53"/>
        <v>0.1</v>
      </c>
      <c r="H850" s="2">
        <v>44834</v>
      </c>
      <c r="I850">
        <v>2020</v>
      </c>
      <c r="J850" t="s">
        <v>28</v>
      </c>
      <c r="K850" t="s">
        <v>23</v>
      </c>
      <c r="L850">
        <v>8</v>
      </c>
      <c r="M850" s="5">
        <f t="shared" si="54"/>
        <v>8</v>
      </c>
      <c r="N850" t="str">
        <f t="shared" si="55"/>
        <v>Safe</v>
      </c>
    </row>
    <row r="851" spans="1:14" x14ac:dyDescent="0.25">
      <c r="A851" t="s">
        <v>1071</v>
      </c>
      <c r="B851" t="s">
        <v>1072</v>
      </c>
      <c r="C851" t="s">
        <v>56</v>
      </c>
      <c r="E851" s="4" t="str">
        <f t="shared" si="52"/>
        <v>0</v>
      </c>
      <c r="F851">
        <v>0.1</v>
      </c>
      <c r="G851" s="3">
        <f t="shared" si="53"/>
        <v>0.1</v>
      </c>
      <c r="H851" s="2">
        <v>44834</v>
      </c>
      <c r="I851">
        <v>2020</v>
      </c>
      <c r="J851" t="s">
        <v>84</v>
      </c>
      <c r="K851" t="s">
        <v>1073</v>
      </c>
      <c r="L851">
        <v>607</v>
      </c>
      <c r="M851" s="5">
        <f t="shared" si="54"/>
        <v>607</v>
      </c>
      <c r="N851" t="str">
        <f t="shared" si="55"/>
        <v>Under Crisis</v>
      </c>
    </row>
    <row r="852" spans="1:14" x14ac:dyDescent="0.25">
      <c r="A852" t="s">
        <v>1074</v>
      </c>
      <c r="B852" t="s">
        <v>20</v>
      </c>
      <c r="C852" t="s">
        <v>62</v>
      </c>
      <c r="E852" s="4" t="str">
        <f t="shared" si="52"/>
        <v>0</v>
      </c>
      <c r="F852">
        <v>1</v>
      </c>
      <c r="G852" s="3">
        <f t="shared" si="53"/>
        <v>1</v>
      </c>
      <c r="H852" s="2">
        <v>44834</v>
      </c>
      <c r="I852">
        <v>2020</v>
      </c>
      <c r="J852" t="s">
        <v>73</v>
      </c>
      <c r="K852" t="s">
        <v>23</v>
      </c>
      <c r="M852" s="5" t="str">
        <f t="shared" si="54"/>
        <v>0</v>
      </c>
      <c r="N852" t="str">
        <f t="shared" si="55"/>
        <v>Under Crisis</v>
      </c>
    </row>
    <row r="853" spans="1:14" x14ac:dyDescent="0.25">
      <c r="A853" t="s">
        <v>1075</v>
      </c>
      <c r="B853" t="s">
        <v>20</v>
      </c>
      <c r="C853" t="s">
        <v>68</v>
      </c>
      <c r="E853" s="4" t="str">
        <f t="shared" si="52"/>
        <v>0</v>
      </c>
      <c r="G853" s="3" t="str">
        <f t="shared" si="53"/>
        <v>0</v>
      </c>
      <c r="H853" s="2">
        <v>44834</v>
      </c>
      <c r="I853">
        <v>2020</v>
      </c>
      <c r="J853" t="s">
        <v>42</v>
      </c>
      <c r="K853" t="s">
        <v>23</v>
      </c>
      <c r="L853">
        <v>255</v>
      </c>
      <c r="M853" s="5">
        <f t="shared" si="54"/>
        <v>255</v>
      </c>
      <c r="N853" t="str">
        <f t="shared" si="55"/>
        <v>Under Crisis</v>
      </c>
    </row>
    <row r="854" spans="1:14" x14ac:dyDescent="0.25">
      <c r="A854" t="s">
        <v>1076</v>
      </c>
      <c r="B854" t="s">
        <v>286</v>
      </c>
      <c r="C854" t="s">
        <v>30</v>
      </c>
      <c r="D854">
        <v>125</v>
      </c>
      <c r="E854" s="4">
        <f t="shared" si="52"/>
        <v>125</v>
      </c>
      <c r="G854" s="3" t="str">
        <f t="shared" si="53"/>
        <v>0</v>
      </c>
      <c r="H854" s="2">
        <v>44833</v>
      </c>
      <c r="I854">
        <v>2020</v>
      </c>
      <c r="J854" t="s">
        <v>26</v>
      </c>
      <c r="K854" t="s">
        <v>129</v>
      </c>
      <c r="L854">
        <v>237</v>
      </c>
      <c r="M854" s="5">
        <f t="shared" si="54"/>
        <v>237</v>
      </c>
      <c r="N854" t="str">
        <f t="shared" si="55"/>
        <v>Under Crisis</v>
      </c>
    </row>
    <row r="855" spans="1:14" x14ac:dyDescent="0.25">
      <c r="A855" t="s">
        <v>490</v>
      </c>
      <c r="B855" t="s">
        <v>20</v>
      </c>
      <c r="C855" t="s">
        <v>46</v>
      </c>
      <c r="D855">
        <v>40</v>
      </c>
      <c r="E855" s="4">
        <f t="shared" si="52"/>
        <v>40</v>
      </c>
      <c r="F855">
        <v>0.2</v>
      </c>
      <c r="G855" s="3">
        <f t="shared" si="53"/>
        <v>0.2</v>
      </c>
      <c r="H855" s="2">
        <v>44833</v>
      </c>
      <c r="I855">
        <v>2020</v>
      </c>
      <c r="J855" t="s">
        <v>42</v>
      </c>
      <c r="K855" t="s">
        <v>23</v>
      </c>
      <c r="L855">
        <v>173</v>
      </c>
      <c r="M855" s="5">
        <f t="shared" si="54"/>
        <v>173</v>
      </c>
      <c r="N855" t="str">
        <f t="shared" si="55"/>
        <v>Safe</v>
      </c>
    </row>
    <row r="856" spans="1:14" x14ac:dyDescent="0.25">
      <c r="A856" t="s">
        <v>1077</v>
      </c>
      <c r="B856" t="s">
        <v>138</v>
      </c>
      <c r="C856" t="s">
        <v>21</v>
      </c>
      <c r="E856" s="4" t="str">
        <f t="shared" si="52"/>
        <v>0</v>
      </c>
      <c r="F856">
        <v>0.1</v>
      </c>
      <c r="G856" s="3">
        <f t="shared" si="53"/>
        <v>0.1</v>
      </c>
      <c r="H856" s="2">
        <v>44833</v>
      </c>
      <c r="I856">
        <v>2020</v>
      </c>
      <c r="J856" t="s">
        <v>73</v>
      </c>
      <c r="K856" t="s">
        <v>129</v>
      </c>
      <c r="L856">
        <v>385</v>
      </c>
      <c r="M856" s="5">
        <f t="shared" si="54"/>
        <v>385</v>
      </c>
      <c r="N856" t="str">
        <f t="shared" si="55"/>
        <v>Under Crisis</v>
      </c>
    </row>
    <row r="857" spans="1:14" x14ac:dyDescent="0.25">
      <c r="A857" t="s">
        <v>1078</v>
      </c>
      <c r="B857" t="s">
        <v>138</v>
      </c>
      <c r="C857" t="s">
        <v>83</v>
      </c>
      <c r="E857" s="4" t="str">
        <f t="shared" si="52"/>
        <v>0</v>
      </c>
      <c r="G857" s="3" t="str">
        <f t="shared" si="53"/>
        <v>0</v>
      </c>
      <c r="H857" s="2">
        <v>44833</v>
      </c>
      <c r="I857">
        <v>2020</v>
      </c>
      <c r="J857" t="s">
        <v>42</v>
      </c>
      <c r="K857" t="s">
        <v>129</v>
      </c>
      <c r="L857">
        <v>107</v>
      </c>
      <c r="M857" s="5">
        <f t="shared" si="54"/>
        <v>107</v>
      </c>
      <c r="N857" t="str">
        <f t="shared" si="55"/>
        <v>Under Crisis</v>
      </c>
    </row>
    <row r="858" spans="1:14" x14ac:dyDescent="0.25">
      <c r="A858" t="s">
        <v>24</v>
      </c>
      <c r="B858" t="s">
        <v>20</v>
      </c>
      <c r="C858" t="s">
        <v>25</v>
      </c>
      <c r="D858">
        <v>671</v>
      </c>
      <c r="E858" s="4">
        <f t="shared" si="52"/>
        <v>671</v>
      </c>
      <c r="F858">
        <v>0.09</v>
      </c>
      <c r="G858" s="3">
        <f t="shared" si="53"/>
        <v>0.09</v>
      </c>
      <c r="H858" s="2">
        <v>44832</v>
      </c>
      <c r="I858">
        <v>2020</v>
      </c>
      <c r="J858" t="s">
        <v>26</v>
      </c>
      <c r="K858" t="s">
        <v>23</v>
      </c>
      <c r="L858">
        <v>536</v>
      </c>
      <c r="M858" s="5">
        <f t="shared" si="54"/>
        <v>536</v>
      </c>
      <c r="N858" t="str">
        <f t="shared" si="55"/>
        <v>Under Crisis</v>
      </c>
    </row>
    <row r="859" spans="1:14" x14ac:dyDescent="0.25">
      <c r="A859" t="s">
        <v>1079</v>
      </c>
      <c r="B859" t="s">
        <v>20</v>
      </c>
      <c r="C859" t="s">
        <v>48</v>
      </c>
      <c r="E859" s="4" t="str">
        <f t="shared" si="52"/>
        <v>0</v>
      </c>
      <c r="G859" s="3" t="str">
        <f t="shared" si="53"/>
        <v>0</v>
      </c>
      <c r="H859" s="2">
        <v>44832</v>
      </c>
      <c r="I859">
        <v>2020</v>
      </c>
      <c r="J859" t="s">
        <v>42</v>
      </c>
      <c r="K859" t="s">
        <v>23</v>
      </c>
      <c r="L859">
        <v>203</v>
      </c>
      <c r="M859" s="5">
        <f t="shared" si="54"/>
        <v>203</v>
      </c>
      <c r="N859" t="str">
        <f t="shared" si="55"/>
        <v>Under Crisis</v>
      </c>
    </row>
    <row r="860" spans="1:14" x14ac:dyDescent="0.25">
      <c r="A860" t="s">
        <v>1029</v>
      </c>
      <c r="B860" t="s">
        <v>20</v>
      </c>
      <c r="C860" t="s">
        <v>56</v>
      </c>
      <c r="E860" s="4" t="str">
        <f t="shared" si="52"/>
        <v>0</v>
      </c>
      <c r="F860">
        <v>0.1</v>
      </c>
      <c r="G860" s="3">
        <f t="shared" si="53"/>
        <v>0.1</v>
      </c>
      <c r="H860" s="2">
        <v>44832</v>
      </c>
      <c r="I860">
        <v>2020</v>
      </c>
      <c r="J860" t="s">
        <v>26</v>
      </c>
      <c r="K860" t="s">
        <v>23</v>
      </c>
      <c r="L860">
        <v>575</v>
      </c>
      <c r="M860" s="5">
        <f t="shared" si="54"/>
        <v>575</v>
      </c>
      <c r="N860" t="str">
        <f t="shared" si="55"/>
        <v>Under Crisis</v>
      </c>
    </row>
    <row r="861" spans="1:14" x14ac:dyDescent="0.25">
      <c r="A861" t="s">
        <v>491</v>
      </c>
      <c r="B861" t="s">
        <v>20</v>
      </c>
      <c r="C861" t="s">
        <v>269</v>
      </c>
      <c r="D861">
        <v>40</v>
      </c>
      <c r="E861" s="4">
        <f t="shared" si="52"/>
        <v>40</v>
      </c>
      <c r="F861">
        <v>0.12</v>
      </c>
      <c r="G861" s="3">
        <f t="shared" si="53"/>
        <v>0.12</v>
      </c>
      <c r="H861" s="2">
        <v>44831</v>
      </c>
      <c r="I861">
        <v>2020</v>
      </c>
      <c r="J861" t="s">
        <v>13</v>
      </c>
      <c r="K861" t="s">
        <v>23</v>
      </c>
      <c r="L861">
        <v>180</v>
      </c>
      <c r="M861" s="5">
        <f t="shared" si="54"/>
        <v>180</v>
      </c>
      <c r="N861" t="str">
        <f t="shared" si="55"/>
        <v>Safe</v>
      </c>
    </row>
    <row r="862" spans="1:14" x14ac:dyDescent="0.25">
      <c r="A862" t="s">
        <v>1080</v>
      </c>
      <c r="B862" t="s">
        <v>530</v>
      </c>
      <c r="C862" t="s">
        <v>113</v>
      </c>
      <c r="E862" s="4" t="str">
        <f t="shared" si="52"/>
        <v>0</v>
      </c>
      <c r="G862" s="3" t="str">
        <f t="shared" si="53"/>
        <v>0</v>
      </c>
      <c r="H862" s="2">
        <v>44831</v>
      </c>
      <c r="I862">
        <v>2020</v>
      </c>
      <c r="J862" t="s">
        <v>73</v>
      </c>
      <c r="K862" t="s">
        <v>65</v>
      </c>
      <c r="L862">
        <v>692</v>
      </c>
      <c r="M862" s="5">
        <f t="shared" si="54"/>
        <v>692</v>
      </c>
      <c r="N862" t="str">
        <f t="shared" si="55"/>
        <v>Under Crisis</v>
      </c>
    </row>
    <row r="863" spans="1:14" x14ac:dyDescent="0.25">
      <c r="A863" t="s">
        <v>1081</v>
      </c>
      <c r="B863" t="s">
        <v>20</v>
      </c>
      <c r="C863" t="s">
        <v>62</v>
      </c>
      <c r="E863" s="4" t="str">
        <f t="shared" si="52"/>
        <v>0</v>
      </c>
      <c r="G863" s="3" t="str">
        <f t="shared" si="53"/>
        <v>0</v>
      </c>
      <c r="H863" s="2">
        <v>44828</v>
      </c>
      <c r="I863">
        <v>2020</v>
      </c>
      <c r="J863" t="s">
        <v>73</v>
      </c>
      <c r="K863" t="s">
        <v>23</v>
      </c>
      <c r="L863">
        <v>2900</v>
      </c>
      <c r="M863" s="5">
        <f t="shared" si="54"/>
        <v>2900</v>
      </c>
      <c r="N863" t="str">
        <f t="shared" si="55"/>
        <v>Under Crisis</v>
      </c>
    </row>
    <row r="864" spans="1:14" x14ac:dyDescent="0.25">
      <c r="A864" t="s">
        <v>1082</v>
      </c>
      <c r="B864" t="s">
        <v>700</v>
      </c>
      <c r="C864" t="s">
        <v>21</v>
      </c>
      <c r="D864">
        <v>180</v>
      </c>
      <c r="E864" s="4">
        <f t="shared" si="52"/>
        <v>180</v>
      </c>
      <c r="G864" s="3" t="str">
        <f t="shared" si="53"/>
        <v>0</v>
      </c>
      <c r="H864" s="2">
        <v>44827</v>
      </c>
      <c r="I864">
        <v>2020</v>
      </c>
      <c r="J864" t="s">
        <v>84</v>
      </c>
      <c r="K864" t="s">
        <v>23</v>
      </c>
      <c r="L864">
        <v>706</v>
      </c>
      <c r="M864" s="5">
        <f t="shared" si="54"/>
        <v>706</v>
      </c>
      <c r="N864" t="str">
        <f t="shared" si="55"/>
        <v>Under Crisis</v>
      </c>
    </row>
    <row r="865" spans="1:14" x14ac:dyDescent="0.25">
      <c r="A865" t="s">
        <v>492</v>
      </c>
      <c r="B865" t="s">
        <v>138</v>
      </c>
      <c r="C865" t="s">
        <v>21</v>
      </c>
      <c r="D865">
        <v>70</v>
      </c>
      <c r="E865" s="4">
        <f t="shared" si="52"/>
        <v>70</v>
      </c>
      <c r="F865">
        <v>0.15</v>
      </c>
      <c r="G865" s="3">
        <f t="shared" si="53"/>
        <v>0.15</v>
      </c>
      <c r="H865" s="2">
        <v>44827</v>
      </c>
      <c r="I865">
        <v>2020</v>
      </c>
      <c r="J865" t="s">
        <v>13</v>
      </c>
      <c r="K865" t="s">
        <v>129</v>
      </c>
      <c r="L865">
        <v>150</v>
      </c>
      <c r="M865" s="5">
        <f t="shared" si="54"/>
        <v>150</v>
      </c>
      <c r="N865" t="str">
        <f t="shared" si="55"/>
        <v>Safe</v>
      </c>
    </row>
    <row r="866" spans="1:14" x14ac:dyDescent="0.25">
      <c r="A866" t="s">
        <v>493</v>
      </c>
      <c r="B866" t="s">
        <v>304</v>
      </c>
      <c r="C866" t="s">
        <v>62</v>
      </c>
      <c r="D866">
        <v>26</v>
      </c>
      <c r="E866" s="4">
        <f t="shared" si="52"/>
        <v>26</v>
      </c>
      <c r="F866">
        <v>3.5000000000000003E-2</v>
      </c>
      <c r="G866" s="3">
        <f t="shared" si="53"/>
        <v>3.5000000000000003E-2</v>
      </c>
      <c r="H866" s="2">
        <v>44827</v>
      </c>
      <c r="I866">
        <v>2020</v>
      </c>
      <c r="J866" t="s">
        <v>22</v>
      </c>
      <c r="K866" t="s">
        <v>23</v>
      </c>
      <c r="L866">
        <v>166</v>
      </c>
      <c r="M866" s="5">
        <f t="shared" si="54"/>
        <v>166</v>
      </c>
      <c r="N866" t="str">
        <f t="shared" si="55"/>
        <v>Safe</v>
      </c>
    </row>
    <row r="867" spans="1:14" x14ac:dyDescent="0.25">
      <c r="A867" t="s">
        <v>494</v>
      </c>
      <c r="B867" t="s">
        <v>201</v>
      </c>
      <c r="C867" t="s">
        <v>76</v>
      </c>
      <c r="D867">
        <v>24</v>
      </c>
      <c r="E867" s="4">
        <f t="shared" si="52"/>
        <v>24</v>
      </c>
      <c r="F867">
        <v>0.05</v>
      </c>
      <c r="G867" s="3">
        <f t="shared" si="53"/>
        <v>0.05</v>
      </c>
      <c r="H867" s="2">
        <v>44827</v>
      </c>
      <c r="I867">
        <v>2020</v>
      </c>
      <c r="J867" t="s">
        <v>42</v>
      </c>
      <c r="K867" t="s">
        <v>149</v>
      </c>
      <c r="L867">
        <v>474</v>
      </c>
      <c r="M867" s="5">
        <f t="shared" si="54"/>
        <v>474</v>
      </c>
      <c r="N867" t="str">
        <f t="shared" si="55"/>
        <v>Safe</v>
      </c>
    </row>
    <row r="868" spans="1:14" x14ac:dyDescent="0.25">
      <c r="A868" t="s">
        <v>1083</v>
      </c>
      <c r="B868" t="s">
        <v>20</v>
      </c>
      <c r="C868" t="s">
        <v>12</v>
      </c>
      <c r="E868" s="4" t="str">
        <f t="shared" si="52"/>
        <v>0</v>
      </c>
      <c r="F868">
        <v>1</v>
      </c>
      <c r="G868" s="3">
        <f t="shared" si="53"/>
        <v>1</v>
      </c>
      <c r="H868" s="2">
        <v>44827</v>
      </c>
      <c r="I868">
        <v>2020</v>
      </c>
      <c r="J868" t="s">
        <v>17</v>
      </c>
      <c r="K868" t="s">
        <v>23</v>
      </c>
      <c r="L868">
        <v>6</v>
      </c>
      <c r="M868" s="5">
        <f t="shared" si="54"/>
        <v>6</v>
      </c>
      <c r="N868" t="str">
        <f t="shared" si="55"/>
        <v>Under Crisis</v>
      </c>
    </row>
    <row r="869" spans="1:14" x14ac:dyDescent="0.25">
      <c r="A869" t="s">
        <v>495</v>
      </c>
      <c r="B869" t="s">
        <v>45</v>
      </c>
      <c r="C869" t="s">
        <v>108</v>
      </c>
      <c r="D869">
        <v>110</v>
      </c>
      <c r="E869" s="4">
        <f t="shared" si="52"/>
        <v>110</v>
      </c>
      <c r="F869">
        <v>0.33</v>
      </c>
      <c r="G869" s="3">
        <f t="shared" si="53"/>
        <v>0.33</v>
      </c>
      <c r="H869" s="2">
        <v>44826</v>
      </c>
      <c r="I869">
        <v>2020</v>
      </c>
      <c r="J869" t="s">
        <v>98</v>
      </c>
      <c r="K869" t="s">
        <v>23</v>
      </c>
      <c r="L869">
        <v>1400</v>
      </c>
      <c r="M869" s="5">
        <f t="shared" si="54"/>
        <v>1400</v>
      </c>
      <c r="N869" t="str">
        <f t="shared" si="55"/>
        <v>Under Crisis</v>
      </c>
    </row>
    <row r="870" spans="1:14" x14ac:dyDescent="0.25">
      <c r="A870" t="s">
        <v>1084</v>
      </c>
      <c r="B870" t="s">
        <v>167</v>
      </c>
      <c r="C870" t="s">
        <v>21</v>
      </c>
      <c r="D870">
        <v>100</v>
      </c>
      <c r="E870" s="4">
        <f t="shared" si="52"/>
        <v>100</v>
      </c>
      <c r="G870" s="3" t="str">
        <f t="shared" si="53"/>
        <v>0</v>
      </c>
      <c r="H870" s="2">
        <v>44826</v>
      </c>
      <c r="I870">
        <v>2020</v>
      </c>
      <c r="J870" t="s">
        <v>73</v>
      </c>
      <c r="K870" t="s">
        <v>168</v>
      </c>
      <c r="L870">
        <v>3700</v>
      </c>
      <c r="M870" s="5">
        <f t="shared" si="54"/>
        <v>3700</v>
      </c>
      <c r="N870" t="str">
        <f t="shared" si="55"/>
        <v>Under Crisis</v>
      </c>
    </row>
    <row r="871" spans="1:14" x14ac:dyDescent="0.25">
      <c r="A871" t="s">
        <v>1085</v>
      </c>
      <c r="B871" t="s">
        <v>64</v>
      </c>
      <c r="C871" t="s">
        <v>30</v>
      </c>
      <c r="E871" s="4" t="str">
        <f t="shared" si="52"/>
        <v>0</v>
      </c>
      <c r="F871">
        <v>0.35</v>
      </c>
      <c r="G871" s="3">
        <f t="shared" si="53"/>
        <v>0.35</v>
      </c>
      <c r="H871" s="2">
        <v>44826</v>
      </c>
      <c r="I871">
        <v>2020</v>
      </c>
      <c r="J871" t="s">
        <v>42</v>
      </c>
      <c r="K871" t="s">
        <v>65</v>
      </c>
      <c r="L871">
        <v>136</v>
      </c>
      <c r="M871" s="5">
        <f t="shared" si="54"/>
        <v>136</v>
      </c>
      <c r="N871" t="str">
        <f t="shared" si="55"/>
        <v>Under Crisis</v>
      </c>
    </row>
    <row r="872" spans="1:14" x14ac:dyDescent="0.25">
      <c r="A872" t="s">
        <v>496</v>
      </c>
      <c r="B872" t="s">
        <v>20</v>
      </c>
      <c r="C872" t="s">
        <v>497</v>
      </c>
      <c r="D872">
        <v>100</v>
      </c>
      <c r="E872" s="4">
        <f t="shared" si="52"/>
        <v>100</v>
      </c>
      <c r="F872">
        <v>1</v>
      </c>
      <c r="G872" s="3">
        <f t="shared" si="53"/>
        <v>1</v>
      </c>
      <c r="H872" s="2">
        <v>44825</v>
      </c>
      <c r="I872">
        <v>2020</v>
      </c>
      <c r="J872" t="s">
        <v>73</v>
      </c>
      <c r="K872" t="s">
        <v>23</v>
      </c>
      <c r="L872">
        <v>1</v>
      </c>
      <c r="M872" s="5">
        <f t="shared" si="54"/>
        <v>1</v>
      </c>
      <c r="N872" t="str">
        <f t="shared" si="55"/>
        <v>Under Crisis</v>
      </c>
    </row>
    <row r="873" spans="1:14" x14ac:dyDescent="0.25">
      <c r="A873" t="s">
        <v>1086</v>
      </c>
      <c r="B873" t="s">
        <v>20</v>
      </c>
      <c r="C873" t="s">
        <v>83</v>
      </c>
      <c r="E873" s="4" t="str">
        <f t="shared" si="52"/>
        <v>0</v>
      </c>
      <c r="G873" s="3" t="str">
        <f t="shared" si="53"/>
        <v>0</v>
      </c>
      <c r="H873" s="2">
        <v>44825</v>
      </c>
      <c r="I873">
        <v>2020</v>
      </c>
      <c r="J873" t="s">
        <v>17</v>
      </c>
      <c r="K873" t="s">
        <v>23</v>
      </c>
      <c r="L873">
        <v>5</v>
      </c>
      <c r="M873" s="5">
        <f t="shared" si="54"/>
        <v>5</v>
      </c>
      <c r="N873" t="str">
        <f t="shared" si="55"/>
        <v>Under Crisis</v>
      </c>
    </row>
    <row r="874" spans="1:14" x14ac:dyDescent="0.25">
      <c r="A874" t="s">
        <v>795</v>
      </c>
      <c r="B874" t="s">
        <v>45</v>
      </c>
      <c r="C874" t="s">
        <v>269</v>
      </c>
      <c r="D874">
        <v>271</v>
      </c>
      <c r="E874" s="4">
        <f t="shared" si="52"/>
        <v>271</v>
      </c>
      <c r="G874" s="3" t="str">
        <f t="shared" si="53"/>
        <v>0</v>
      </c>
      <c r="H874" s="2">
        <v>44824</v>
      </c>
      <c r="I874">
        <v>2020</v>
      </c>
      <c r="J874" t="s">
        <v>26</v>
      </c>
      <c r="K874" t="s">
        <v>23</v>
      </c>
      <c r="L874">
        <v>1600</v>
      </c>
      <c r="M874" s="5">
        <f t="shared" si="54"/>
        <v>1600</v>
      </c>
      <c r="N874" t="str">
        <f t="shared" si="55"/>
        <v>Under Crisis</v>
      </c>
    </row>
    <row r="875" spans="1:14" x14ac:dyDescent="0.25">
      <c r="A875" t="s">
        <v>1087</v>
      </c>
      <c r="B875" t="s">
        <v>38</v>
      </c>
      <c r="C875" t="s">
        <v>68</v>
      </c>
      <c r="D875">
        <v>109</v>
      </c>
      <c r="E875" s="4">
        <f t="shared" si="52"/>
        <v>109</v>
      </c>
      <c r="G875" s="3" t="str">
        <f t="shared" si="53"/>
        <v>0</v>
      </c>
      <c r="H875" s="2">
        <v>44824</v>
      </c>
      <c r="I875">
        <v>2020</v>
      </c>
      <c r="J875" t="s">
        <v>17</v>
      </c>
      <c r="K875" t="s">
        <v>23</v>
      </c>
      <c r="L875">
        <v>8</v>
      </c>
      <c r="M875" s="5">
        <f t="shared" si="54"/>
        <v>8</v>
      </c>
      <c r="N875" t="str">
        <f t="shared" si="55"/>
        <v>Under Crisis</v>
      </c>
    </row>
    <row r="876" spans="1:14" x14ac:dyDescent="0.25">
      <c r="A876" t="s">
        <v>498</v>
      </c>
      <c r="B876" t="s">
        <v>151</v>
      </c>
      <c r="C876" t="s">
        <v>48</v>
      </c>
      <c r="D876">
        <v>78</v>
      </c>
      <c r="E876" s="4">
        <f t="shared" si="52"/>
        <v>78</v>
      </c>
      <c r="F876">
        <v>0.16</v>
      </c>
      <c r="G876" s="3">
        <f t="shared" si="53"/>
        <v>0.16</v>
      </c>
      <c r="H876" s="2">
        <v>44824</v>
      </c>
      <c r="I876">
        <v>2020</v>
      </c>
      <c r="J876" t="s">
        <v>22</v>
      </c>
      <c r="K876" t="s">
        <v>149</v>
      </c>
      <c r="L876">
        <v>190</v>
      </c>
      <c r="M876" s="5">
        <f t="shared" si="54"/>
        <v>190</v>
      </c>
      <c r="N876" t="str">
        <f t="shared" si="55"/>
        <v>Safe</v>
      </c>
    </row>
    <row r="877" spans="1:14" x14ac:dyDescent="0.25">
      <c r="A877">
        <v>99</v>
      </c>
      <c r="B877" t="s">
        <v>41</v>
      </c>
      <c r="C877" t="s">
        <v>56</v>
      </c>
      <c r="D877">
        <v>75</v>
      </c>
      <c r="E877" s="4">
        <f t="shared" si="52"/>
        <v>75</v>
      </c>
      <c r="F877">
        <v>0.02</v>
      </c>
      <c r="G877" s="3">
        <f t="shared" si="53"/>
        <v>0.02</v>
      </c>
      <c r="H877" s="2">
        <v>44824</v>
      </c>
      <c r="I877">
        <v>2020</v>
      </c>
      <c r="J877" t="s">
        <v>28</v>
      </c>
      <c r="K877" t="s">
        <v>43</v>
      </c>
      <c r="L877">
        <v>244</v>
      </c>
      <c r="M877" s="5">
        <f t="shared" si="54"/>
        <v>244</v>
      </c>
      <c r="N877" t="str">
        <f t="shared" si="55"/>
        <v>Safe</v>
      </c>
    </row>
    <row r="878" spans="1:14" x14ac:dyDescent="0.25">
      <c r="A878" t="s">
        <v>1088</v>
      </c>
      <c r="B878" t="s">
        <v>20</v>
      </c>
      <c r="C878" t="s">
        <v>56</v>
      </c>
      <c r="E878" s="4" t="str">
        <f t="shared" si="52"/>
        <v>0</v>
      </c>
      <c r="F878">
        <v>0.1</v>
      </c>
      <c r="G878" s="3">
        <f t="shared" si="53"/>
        <v>0.1</v>
      </c>
      <c r="H878" s="2">
        <v>44824</v>
      </c>
      <c r="I878">
        <v>2020</v>
      </c>
      <c r="J878" t="s">
        <v>26</v>
      </c>
      <c r="K878" t="s">
        <v>23</v>
      </c>
      <c r="L878">
        <v>282</v>
      </c>
      <c r="M878" s="5">
        <f t="shared" si="54"/>
        <v>282</v>
      </c>
      <c r="N878" t="str">
        <f t="shared" si="55"/>
        <v>Under Crisis</v>
      </c>
    </row>
    <row r="879" spans="1:14" x14ac:dyDescent="0.25">
      <c r="A879" t="s">
        <v>689</v>
      </c>
      <c r="B879" t="s">
        <v>638</v>
      </c>
      <c r="C879" t="s">
        <v>30</v>
      </c>
      <c r="E879" s="4" t="str">
        <f t="shared" si="52"/>
        <v>0</v>
      </c>
      <c r="F879">
        <v>0.04</v>
      </c>
      <c r="G879" s="3">
        <f t="shared" si="53"/>
        <v>0.04</v>
      </c>
      <c r="H879" s="2">
        <v>44824</v>
      </c>
      <c r="I879">
        <v>2020</v>
      </c>
      <c r="J879" t="s">
        <v>28</v>
      </c>
      <c r="K879" t="s">
        <v>23</v>
      </c>
      <c r="L879">
        <v>62</v>
      </c>
      <c r="M879" s="5">
        <f t="shared" si="54"/>
        <v>62</v>
      </c>
      <c r="N879" t="str">
        <f t="shared" si="55"/>
        <v>Under Crisis</v>
      </c>
    </row>
    <row r="880" spans="1:14" x14ac:dyDescent="0.25">
      <c r="A880" t="s">
        <v>743</v>
      </c>
      <c r="B880" t="s">
        <v>11</v>
      </c>
      <c r="C880" t="s">
        <v>56</v>
      </c>
      <c r="D880">
        <v>200</v>
      </c>
      <c r="E880" s="4">
        <f t="shared" si="52"/>
        <v>200</v>
      </c>
      <c r="G880" s="3" t="str">
        <f t="shared" si="53"/>
        <v>0</v>
      </c>
      <c r="H880" s="2">
        <v>44823</v>
      </c>
      <c r="I880">
        <v>2020</v>
      </c>
      <c r="J880" t="s">
        <v>348</v>
      </c>
      <c r="K880" t="s">
        <v>14</v>
      </c>
      <c r="L880">
        <v>5000</v>
      </c>
      <c r="M880" s="5">
        <f t="shared" si="54"/>
        <v>5000</v>
      </c>
      <c r="N880" t="str">
        <f t="shared" si="55"/>
        <v>Under Crisis</v>
      </c>
    </row>
    <row r="881" spans="1:14" x14ac:dyDescent="0.25">
      <c r="A881" t="s">
        <v>500</v>
      </c>
      <c r="B881" t="s">
        <v>52</v>
      </c>
      <c r="C881" t="s">
        <v>68</v>
      </c>
      <c r="D881">
        <v>29</v>
      </c>
      <c r="E881" s="4">
        <f t="shared" si="52"/>
        <v>29</v>
      </c>
      <c r="F881">
        <v>0.43</v>
      </c>
      <c r="G881" s="3">
        <f t="shared" si="53"/>
        <v>0.43</v>
      </c>
      <c r="H881" s="2">
        <v>44823</v>
      </c>
      <c r="I881">
        <v>2020</v>
      </c>
      <c r="J881" t="s">
        <v>13</v>
      </c>
      <c r="K881" t="s">
        <v>23</v>
      </c>
      <c r="L881">
        <v>75</v>
      </c>
      <c r="M881" s="5">
        <f t="shared" si="54"/>
        <v>75</v>
      </c>
      <c r="N881" t="str">
        <f t="shared" si="55"/>
        <v>Safe</v>
      </c>
    </row>
    <row r="882" spans="1:14" x14ac:dyDescent="0.25">
      <c r="A882" t="s">
        <v>1089</v>
      </c>
      <c r="B882" t="s">
        <v>38</v>
      </c>
      <c r="C882" t="s">
        <v>35</v>
      </c>
      <c r="E882" s="4" t="str">
        <f t="shared" si="52"/>
        <v>0</v>
      </c>
      <c r="F882">
        <v>0.02</v>
      </c>
      <c r="G882" s="3">
        <f t="shared" si="53"/>
        <v>0.02</v>
      </c>
      <c r="H882" s="2">
        <v>44823</v>
      </c>
      <c r="I882">
        <v>2020</v>
      </c>
      <c r="J882" t="s">
        <v>102</v>
      </c>
      <c r="K882" t="s">
        <v>23</v>
      </c>
      <c r="L882">
        <v>456</v>
      </c>
      <c r="M882" s="5">
        <f t="shared" si="54"/>
        <v>456</v>
      </c>
      <c r="N882" t="str">
        <f t="shared" si="55"/>
        <v>Under Crisis</v>
      </c>
    </row>
    <row r="883" spans="1:14" x14ac:dyDescent="0.25">
      <c r="A883" t="s">
        <v>963</v>
      </c>
      <c r="B883" t="s">
        <v>55</v>
      </c>
      <c r="C883" t="s">
        <v>62</v>
      </c>
      <c r="E883" s="4" t="str">
        <f t="shared" si="52"/>
        <v>0</v>
      </c>
      <c r="G883" s="3" t="str">
        <f t="shared" si="53"/>
        <v>0</v>
      </c>
      <c r="H883" s="2">
        <v>44822</v>
      </c>
      <c r="I883">
        <v>2020</v>
      </c>
      <c r="J883" t="s">
        <v>73</v>
      </c>
      <c r="K883" t="s">
        <v>57</v>
      </c>
      <c r="M883" s="5" t="str">
        <f t="shared" si="54"/>
        <v>0</v>
      </c>
      <c r="N883" t="str">
        <f t="shared" si="55"/>
        <v>Under Crisis</v>
      </c>
    </row>
    <row r="884" spans="1:14" x14ac:dyDescent="0.25">
      <c r="A884" t="s">
        <v>501</v>
      </c>
      <c r="B884" t="s">
        <v>11</v>
      </c>
      <c r="C884" t="s">
        <v>21</v>
      </c>
      <c r="D884">
        <v>190</v>
      </c>
      <c r="E884" s="4">
        <f t="shared" si="52"/>
        <v>190</v>
      </c>
      <c r="F884">
        <v>0.2</v>
      </c>
      <c r="G884" s="3">
        <f t="shared" si="53"/>
        <v>0.2</v>
      </c>
      <c r="H884" s="2">
        <v>44820</v>
      </c>
      <c r="I884">
        <v>2020</v>
      </c>
      <c r="J884" t="s">
        <v>22</v>
      </c>
      <c r="K884" t="s">
        <v>14</v>
      </c>
      <c r="L884">
        <v>140</v>
      </c>
      <c r="M884" s="5">
        <f t="shared" si="54"/>
        <v>140</v>
      </c>
      <c r="N884" t="str">
        <f t="shared" si="55"/>
        <v>Under Crisis</v>
      </c>
    </row>
    <row r="885" spans="1:14" x14ac:dyDescent="0.25">
      <c r="A885" t="s">
        <v>502</v>
      </c>
      <c r="B885" t="s">
        <v>64</v>
      </c>
      <c r="C885" t="s">
        <v>21</v>
      </c>
      <c r="D885">
        <v>40</v>
      </c>
      <c r="E885" s="4">
        <f t="shared" si="52"/>
        <v>40</v>
      </c>
      <c r="F885">
        <v>0.1</v>
      </c>
      <c r="G885" s="3">
        <f t="shared" si="53"/>
        <v>0.1</v>
      </c>
      <c r="H885" s="2">
        <v>44820</v>
      </c>
      <c r="I885">
        <v>2020</v>
      </c>
      <c r="J885" t="s">
        <v>84</v>
      </c>
      <c r="K885" t="s">
        <v>23</v>
      </c>
      <c r="L885">
        <v>271</v>
      </c>
      <c r="M885" s="5">
        <f t="shared" si="54"/>
        <v>271</v>
      </c>
      <c r="N885" t="str">
        <f t="shared" si="55"/>
        <v>Safe</v>
      </c>
    </row>
    <row r="886" spans="1:14" x14ac:dyDescent="0.25">
      <c r="A886" t="s">
        <v>503</v>
      </c>
      <c r="B886" t="s">
        <v>45</v>
      </c>
      <c r="C886" t="s">
        <v>48</v>
      </c>
      <c r="D886">
        <v>193</v>
      </c>
      <c r="E886" s="4">
        <f t="shared" si="52"/>
        <v>193</v>
      </c>
      <c r="F886">
        <v>0.11</v>
      </c>
      <c r="G886" s="3">
        <f t="shared" si="53"/>
        <v>0.11</v>
      </c>
      <c r="H886" s="2">
        <v>44819</v>
      </c>
      <c r="I886">
        <v>2020</v>
      </c>
      <c r="J886" t="s">
        <v>26</v>
      </c>
      <c r="K886" t="s">
        <v>23</v>
      </c>
      <c r="L886">
        <v>42</v>
      </c>
      <c r="M886" s="5">
        <f t="shared" si="54"/>
        <v>42</v>
      </c>
      <c r="N886" t="str">
        <f t="shared" si="55"/>
        <v>Under Crisis</v>
      </c>
    </row>
    <row r="887" spans="1:14" x14ac:dyDescent="0.25">
      <c r="A887" t="s">
        <v>504</v>
      </c>
      <c r="B887" t="s">
        <v>167</v>
      </c>
      <c r="C887" t="s">
        <v>105</v>
      </c>
      <c r="D887">
        <v>70</v>
      </c>
      <c r="E887" s="4">
        <f t="shared" si="52"/>
        <v>70</v>
      </c>
      <c r="F887">
        <v>0.15</v>
      </c>
      <c r="G887" s="3">
        <f t="shared" si="53"/>
        <v>0.15</v>
      </c>
      <c r="H887" s="2">
        <v>44819</v>
      </c>
      <c r="I887">
        <v>2020</v>
      </c>
      <c r="J887" t="s">
        <v>26</v>
      </c>
      <c r="K887" t="s">
        <v>168</v>
      </c>
      <c r="L887">
        <v>126</v>
      </c>
      <c r="M887" s="5">
        <f t="shared" si="54"/>
        <v>126</v>
      </c>
      <c r="N887" t="str">
        <f t="shared" si="55"/>
        <v>Safe</v>
      </c>
    </row>
    <row r="888" spans="1:14" x14ac:dyDescent="0.25">
      <c r="A888" t="s">
        <v>505</v>
      </c>
      <c r="B888" t="s">
        <v>20</v>
      </c>
      <c r="C888" t="s">
        <v>83</v>
      </c>
      <c r="D888">
        <v>35</v>
      </c>
      <c r="E888" s="4">
        <f t="shared" si="52"/>
        <v>35</v>
      </c>
      <c r="F888">
        <v>0.2</v>
      </c>
      <c r="G888" s="3">
        <f t="shared" si="53"/>
        <v>0.2</v>
      </c>
      <c r="H888" s="2">
        <v>44819</v>
      </c>
      <c r="I888">
        <v>2020</v>
      </c>
      <c r="J888" t="s">
        <v>22</v>
      </c>
      <c r="K888" t="s">
        <v>23</v>
      </c>
      <c r="L888">
        <v>67</v>
      </c>
      <c r="M888" s="5">
        <f t="shared" si="54"/>
        <v>67</v>
      </c>
      <c r="N888" t="str">
        <f t="shared" si="55"/>
        <v>Safe</v>
      </c>
    </row>
    <row r="889" spans="1:14" x14ac:dyDescent="0.25">
      <c r="A889" t="s">
        <v>1090</v>
      </c>
      <c r="B889" t="s">
        <v>20</v>
      </c>
      <c r="C889" t="s">
        <v>68</v>
      </c>
      <c r="E889" s="4" t="str">
        <f t="shared" si="52"/>
        <v>0</v>
      </c>
      <c r="G889" s="3" t="str">
        <f t="shared" si="53"/>
        <v>0</v>
      </c>
      <c r="H889" s="2">
        <v>44819</v>
      </c>
      <c r="I889">
        <v>2020</v>
      </c>
      <c r="J889" t="s">
        <v>13</v>
      </c>
      <c r="K889" t="s">
        <v>23</v>
      </c>
      <c r="L889">
        <v>90</v>
      </c>
      <c r="M889" s="5">
        <f t="shared" si="54"/>
        <v>90</v>
      </c>
      <c r="N889" t="str">
        <f t="shared" si="55"/>
        <v>Under Crisis</v>
      </c>
    </row>
    <row r="890" spans="1:14" x14ac:dyDescent="0.25">
      <c r="A890" t="s">
        <v>1091</v>
      </c>
      <c r="B890" t="s">
        <v>20</v>
      </c>
      <c r="C890" t="s">
        <v>35</v>
      </c>
      <c r="E890" s="4" t="str">
        <f t="shared" si="52"/>
        <v>0</v>
      </c>
      <c r="F890">
        <v>7.0000000000000007E-2</v>
      </c>
      <c r="G890" s="3">
        <f t="shared" si="53"/>
        <v>7.0000000000000007E-2</v>
      </c>
      <c r="H890" s="2">
        <v>44819</v>
      </c>
      <c r="I890">
        <v>2020</v>
      </c>
      <c r="J890" t="s">
        <v>73</v>
      </c>
      <c r="K890" t="s">
        <v>23</v>
      </c>
      <c r="L890">
        <v>108</v>
      </c>
      <c r="M890" s="5">
        <f t="shared" si="54"/>
        <v>108</v>
      </c>
      <c r="N890" t="str">
        <f t="shared" si="55"/>
        <v>Under Crisis</v>
      </c>
    </row>
    <row r="891" spans="1:14" x14ac:dyDescent="0.25">
      <c r="A891" t="s">
        <v>49</v>
      </c>
      <c r="B891" t="s">
        <v>20</v>
      </c>
      <c r="C891" t="s">
        <v>12</v>
      </c>
      <c r="D891">
        <v>800</v>
      </c>
      <c r="E891" s="4">
        <f t="shared" si="52"/>
        <v>800</v>
      </c>
      <c r="F891">
        <v>0.11</v>
      </c>
      <c r="G891" s="3">
        <f t="shared" si="53"/>
        <v>0.11</v>
      </c>
      <c r="H891" s="2">
        <v>44818</v>
      </c>
      <c r="I891">
        <v>2020</v>
      </c>
      <c r="J891" t="s">
        <v>26</v>
      </c>
      <c r="K891" t="s">
        <v>23</v>
      </c>
      <c r="L891">
        <v>614</v>
      </c>
      <c r="M891" s="5">
        <f t="shared" si="54"/>
        <v>614</v>
      </c>
      <c r="N891" t="str">
        <f t="shared" si="55"/>
        <v>Under Crisis</v>
      </c>
    </row>
    <row r="892" spans="1:14" x14ac:dyDescent="0.25">
      <c r="A892" t="s">
        <v>506</v>
      </c>
      <c r="B892" t="s">
        <v>138</v>
      </c>
      <c r="C892" t="s">
        <v>35</v>
      </c>
      <c r="D892">
        <v>59</v>
      </c>
      <c r="E892" s="4">
        <f t="shared" si="52"/>
        <v>59</v>
      </c>
      <c r="F892">
        <v>0.3</v>
      </c>
      <c r="G892" s="3">
        <f t="shared" si="53"/>
        <v>0.3</v>
      </c>
      <c r="H892" s="2">
        <v>44818</v>
      </c>
      <c r="I892">
        <v>2020</v>
      </c>
      <c r="J892" t="s">
        <v>13</v>
      </c>
      <c r="K892" t="s">
        <v>129</v>
      </c>
      <c r="L892">
        <v>137</v>
      </c>
      <c r="M892" s="5">
        <f t="shared" si="54"/>
        <v>137</v>
      </c>
      <c r="N892" t="str">
        <f t="shared" si="55"/>
        <v>Safe</v>
      </c>
    </row>
    <row r="893" spans="1:14" x14ac:dyDescent="0.25">
      <c r="A893" t="s">
        <v>341</v>
      </c>
      <c r="B893" t="s">
        <v>138</v>
      </c>
      <c r="C893" t="s">
        <v>12</v>
      </c>
      <c r="D893">
        <v>50</v>
      </c>
      <c r="E893" s="4">
        <f t="shared" si="52"/>
        <v>50</v>
      </c>
      <c r="F893">
        <v>0.05</v>
      </c>
      <c r="G893" s="3">
        <f t="shared" si="53"/>
        <v>0.05</v>
      </c>
      <c r="H893" s="2">
        <v>44818</v>
      </c>
      <c r="I893">
        <v>2020</v>
      </c>
      <c r="J893" t="s">
        <v>42</v>
      </c>
      <c r="K893" t="s">
        <v>129</v>
      </c>
      <c r="L893">
        <v>604</v>
      </c>
      <c r="M893" s="5">
        <f t="shared" si="54"/>
        <v>604</v>
      </c>
      <c r="N893" t="str">
        <f t="shared" si="55"/>
        <v>Safe</v>
      </c>
    </row>
    <row r="894" spans="1:14" x14ac:dyDescent="0.25">
      <c r="A894" t="s">
        <v>1092</v>
      </c>
      <c r="B894" t="s">
        <v>20</v>
      </c>
      <c r="C894" t="s">
        <v>105</v>
      </c>
      <c r="D894">
        <v>30</v>
      </c>
      <c r="E894" s="4">
        <f t="shared" si="52"/>
        <v>30</v>
      </c>
      <c r="G894" s="3" t="str">
        <f t="shared" si="53"/>
        <v>0</v>
      </c>
      <c r="H894" s="2">
        <v>44818</v>
      </c>
      <c r="I894">
        <v>2020</v>
      </c>
      <c r="J894" t="s">
        <v>26</v>
      </c>
      <c r="K894" t="s">
        <v>23</v>
      </c>
      <c r="L894">
        <v>121900</v>
      </c>
      <c r="M894" s="5">
        <f t="shared" si="54"/>
        <v>121900</v>
      </c>
      <c r="N894" t="str">
        <f t="shared" si="55"/>
        <v>Safe</v>
      </c>
    </row>
    <row r="895" spans="1:14" x14ac:dyDescent="0.25">
      <c r="A895" t="s">
        <v>1093</v>
      </c>
      <c r="B895" t="s">
        <v>1094</v>
      </c>
      <c r="C895" t="s">
        <v>46</v>
      </c>
      <c r="E895" s="4" t="str">
        <f t="shared" si="52"/>
        <v>0</v>
      </c>
      <c r="F895">
        <v>0.14000000000000001</v>
      </c>
      <c r="G895" s="3">
        <f t="shared" si="53"/>
        <v>0.14000000000000001</v>
      </c>
      <c r="H895" s="2">
        <v>44818</v>
      </c>
      <c r="I895">
        <v>2020</v>
      </c>
      <c r="J895" t="s">
        <v>22</v>
      </c>
      <c r="K895" t="s">
        <v>1095</v>
      </c>
      <c r="L895">
        <v>83</v>
      </c>
      <c r="M895" s="5">
        <f t="shared" si="54"/>
        <v>83</v>
      </c>
      <c r="N895" t="str">
        <f t="shared" si="55"/>
        <v>Under Crisis</v>
      </c>
    </row>
    <row r="896" spans="1:14" x14ac:dyDescent="0.25">
      <c r="A896" t="s">
        <v>507</v>
      </c>
      <c r="B896" t="s">
        <v>52</v>
      </c>
      <c r="C896" t="s">
        <v>68</v>
      </c>
      <c r="D896">
        <v>160</v>
      </c>
      <c r="E896" s="4">
        <f t="shared" si="52"/>
        <v>160</v>
      </c>
      <c r="F896">
        <v>0.75</v>
      </c>
      <c r="G896" s="3">
        <f t="shared" si="53"/>
        <v>0.75</v>
      </c>
      <c r="H896" s="2">
        <v>44817</v>
      </c>
      <c r="I896">
        <v>2020</v>
      </c>
      <c r="J896" t="s">
        <v>26</v>
      </c>
      <c r="K896" t="s">
        <v>23</v>
      </c>
      <c r="L896">
        <v>445</v>
      </c>
      <c r="M896" s="5">
        <f t="shared" si="54"/>
        <v>445</v>
      </c>
      <c r="N896" t="str">
        <f t="shared" si="55"/>
        <v>Under Crisis</v>
      </c>
    </row>
    <row r="897" spans="1:14" x14ac:dyDescent="0.25">
      <c r="A897" t="s">
        <v>508</v>
      </c>
      <c r="B897" t="s">
        <v>64</v>
      </c>
      <c r="C897" t="s">
        <v>21</v>
      </c>
      <c r="D897">
        <v>100</v>
      </c>
      <c r="E897" s="4">
        <f t="shared" si="52"/>
        <v>100</v>
      </c>
      <c r="F897">
        <v>0.05</v>
      </c>
      <c r="G897" s="3">
        <f t="shared" si="53"/>
        <v>0.05</v>
      </c>
      <c r="H897" s="2">
        <v>44817</v>
      </c>
      <c r="I897">
        <v>2020</v>
      </c>
      <c r="J897" t="s">
        <v>42</v>
      </c>
      <c r="K897" t="s">
        <v>65</v>
      </c>
      <c r="L897">
        <v>1800</v>
      </c>
      <c r="M897" s="5">
        <f t="shared" si="54"/>
        <v>1800</v>
      </c>
      <c r="N897" t="str">
        <f t="shared" si="55"/>
        <v>Under Crisis</v>
      </c>
    </row>
    <row r="898" spans="1:14" x14ac:dyDescent="0.25">
      <c r="A898" t="s">
        <v>509</v>
      </c>
      <c r="B898" t="s">
        <v>45</v>
      </c>
      <c r="C898" t="s">
        <v>35</v>
      </c>
      <c r="D898">
        <v>100</v>
      </c>
      <c r="E898" s="4">
        <f t="shared" si="52"/>
        <v>100</v>
      </c>
      <c r="F898">
        <v>0.06</v>
      </c>
      <c r="G898" s="3">
        <f t="shared" si="53"/>
        <v>0.06</v>
      </c>
      <c r="H898" s="2">
        <v>44817</v>
      </c>
      <c r="I898">
        <v>2020</v>
      </c>
      <c r="J898" t="s">
        <v>26</v>
      </c>
      <c r="K898" t="s">
        <v>23</v>
      </c>
      <c r="L898">
        <v>445</v>
      </c>
      <c r="M898" s="5">
        <f t="shared" si="54"/>
        <v>445</v>
      </c>
      <c r="N898" t="str">
        <f t="shared" si="55"/>
        <v>Under Crisis</v>
      </c>
    </row>
    <row r="899" spans="1:14" x14ac:dyDescent="0.25">
      <c r="A899" t="s">
        <v>510</v>
      </c>
      <c r="B899" t="s">
        <v>20</v>
      </c>
      <c r="C899" t="s">
        <v>105</v>
      </c>
      <c r="D899">
        <v>80</v>
      </c>
      <c r="E899" s="4">
        <f t="shared" ref="E899:E962" si="56">IF(ISBLANK(D899),"0",D899)</f>
        <v>80</v>
      </c>
      <c r="F899">
        <v>0.17</v>
      </c>
      <c r="G899" s="3">
        <f t="shared" ref="G899:G962" si="57">IF(ISBLANK(F899),"0",F899)</f>
        <v>0.17</v>
      </c>
      <c r="H899" s="2">
        <v>44817</v>
      </c>
      <c r="I899">
        <v>2020</v>
      </c>
      <c r="J899" t="s">
        <v>102</v>
      </c>
      <c r="K899" t="s">
        <v>23</v>
      </c>
      <c r="L899">
        <v>413</v>
      </c>
      <c r="M899" s="5">
        <f t="shared" ref="M899:M962" si="58">IF(ISBLANK(L899),"0",L899)</f>
        <v>413</v>
      </c>
      <c r="N899" t="str">
        <f t="shared" ref="N899:N962" si="59">IF(E899&gt;=100,"Under Crisis","Safe")</f>
        <v>Safe</v>
      </c>
    </row>
    <row r="900" spans="1:14" x14ac:dyDescent="0.25">
      <c r="A900" t="s">
        <v>1096</v>
      </c>
      <c r="B900" t="s">
        <v>91</v>
      </c>
      <c r="C900" t="s">
        <v>35</v>
      </c>
      <c r="E900" s="4" t="str">
        <f t="shared" si="56"/>
        <v>0</v>
      </c>
      <c r="F900">
        <v>0.12</v>
      </c>
      <c r="G900" s="3">
        <f t="shared" si="57"/>
        <v>0.12</v>
      </c>
      <c r="H900" s="2">
        <v>44817</v>
      </c>
      <c r="I900">
        <v>2020</v>
      </c>
      <c r="J900" t="s">
        <v>73</v>
      </c>
      <c r="K900" t="s">
        <v>23</v>
      </c>
      <c r="L900">
        <v>197</v>
      </c>
      <c r="M900" s="5">
        <f t="shared" si="58"/>
        <v>197</v>
      </c>
      <c r="N900" t="str">
        <f t="shared" si="59"/>
        <v>Under Crisis</v>
      </c>
    </row>
    <row r="901" spans="1:14" x14ac:dyDescent="0.25">
      <c r="A901" t="s">
        <v>1097</v>
      </c>
      <c r="B901" t="s">
        <v>1098</v>
      </c>
      <c r="C901" t="s">
        <v>269</v>
      </c>
      <c r="E901" s="4" t="str">
        <f t="shared" si="56"/>
        <v>0</v>
      </c>
      <c r="F901">
        <v>1</v>
      </c>
      <c r="G901" s="3">
        <f t="shared" si="57"/>
        <v>1</v>
      </c>
      <c r="H901" s="2">
        <v>44817</v>
      </c>
      <c r="I901">
        <v>2020</v>
      </c>
      <c r="J901" t="s">
        <v>148</v>
      </c>
      <c r="K901" t="s">
        <v>1099</v>
      </c>
      <c r="L901">
        <v>33</v>
      </c>
      <c r="M901" s="5">
        <f t="shared" si="58"/>
        <v>33</v>
      </c>
      <c r="N901" t="str">
        <f t="shared" si="59"/>
        <v>Under Crisis</v>
      </c>
    </row>
    <row r="902" spans="1:14" x14ac:dyDescent="0.25">
      <c r="A902" t="s">
        <v>1100</v>
      </c>
      <c r="B902" t="s">
        <v>41</v>
      </c>
      <c r="C902" t="s">
        <v>56</v>
      </c>
      <c r="D902">
        <v>60</v>
      </c>
      <c r="E902" s="4">
        <f t="shared" si="56"/>
        <v>60</v>
      </c>
      <c r="G902" s="3" t="str">
        <f t="shared" si="57"/>
        <v>0</v>
      </c>
      <c r="H902" s="2">
        <v>44816</v>
      </c>
      <c r="I902">
        <v>2020</v>
      </c>
      <c r="J902" t="s">
        <v>28</v>
      </c>
      <c r="K902" t="s">
        <v>43</v>
      </c>
      <c r="L902">
        <v>28</v>
      </c>
      <c r="M902" s="5">
        <f t="shared" si="58"/>
        <v>28</v>
      </c>
      <c r="N902" t="str">
        <f t="shared" si="59"/>
        <v>Safe</v>
      </c>
    </row>
    <row r="903" spans="1:14" x14ac:dyDescent="0.25">
      <c r="A903" t="s">
        <v>1101</v>
      </c>
      <c r="B903" t="s">
        <v>20</v>
      </c>
      <c r="C903" t="s">
        <v>113</v>
      </c>
      <c r="D903">
        <v>25</v>
      </c>
      <c r="E903" s="4">
        <f t="shared" si="56"/>
        <v>25</v>
      </c>
      <c r="G903" s="3" t="str">
        <f t="shared" si="57"/>
        <v>0</v>
      </c>
      <c r="H903" s="2">
        <v>44816</v>
      </c>
      <c r="I903">
        <v>2020</v>
      </c>
      <c r="J903" t="s">
        <v>42</v>
      </c>
      <c r="K903" t="s">
        <v>23</v>
      </c>
      <c r="L903">
        <v>81</v>
      </c>
      <c r="M903" s="5">
        <f t="shared" si="58"/>
        <v>81</v>
      </c>
      <c r="N903" t="str">
        <f t="shared" si="59"/>
        <v>Safe</v>
      </c>
    </row>
    <row r="904" spans="1:14" x14ac:dyDescent="0.25">
      <c r="A904" t="s">
        <v>511</v>
      </c>
      <c r="B904" t="s">
        <v>34</v>
      </c>
      <c r="C904" t="s">
        <v>83</v>
      </c>
      <c r="D904">
        <v>11</v>
      </c>
      <c r="E904" s="4">
        <f t="shared" si="56"/>
        <v>11</v>
      </c>
      <c r="F904">
        <v>0.28000000000000003</v>
      </c>
      <c r="G904" s="3">
        <f t="shared" si="57"/>
        <v>0.28000000000000003</v>
      </c>
      <c r="H904" s="2">
        <v>44816</v>
      </c>
      <c r="I904">
        <v>2020</v>
      </c>
      <c r="J904" t="s">
        <v>148</v>
      </c>
      <c r="K904" t="s">
        <v>36</v>
      </c>
      <c r="L904">
        <v>17</v>
      </c>
      <c r="M904" s="5">
        <f t="shared" si="58"/>
        <v>17</v>
      </c>
      <c r="N904" t="str">
        <f t="shared" si="59"/>
        <v>Safe</v>
      </c>
    </row>
    <row r="905" spans="1:14" x14ac:dyDescent="0.25">
      <c r="A905" t="s">
        <v>1102</v>
      </c>
      <c r="B905" t="s">
        <v>20</v>
      </c>
      <c r="C905" t="s">
        <v>12</v>
      </c>
      <c r="E905" s="4" t="str">
        <f t="shared" si="56"/>
        <v>0</v>
      </c>
      <c r="F905">
        <v>0.23</v>
      </c>
      <c r="G905" s="3">
        <f t="shared" si="57"/>
        <v>0.23</v>
      </c>
      <c r="H905" s="2">
        <v>44816</v>
      </c>
      <c r="I905">
        <v>2020</v>
      </c>
      <c r="J905" t="s">
        <v>13</v>
      </c>
      <c r="K905" t="s">
        <v>23</v>
      </c>
      <c r="L905">
        <v>91</v>
      </c>
      <c r="M905" s="5">
        <f t="shared" si="58"/>
        <v>91</v>
      </c>
      <c r="N905" t="str">
        <f t="shared" si="59"/>
        <v>Under Crisis</v>
      </c>
    </row>
    <row r="906" spans="1:14" x14ac:dyDescent="0.25">
      <c r="A906" t="s">
        <v>1103</v>
      </c>
      <c r="B906" t="s">
        <v>45</v>
      </c>
      <c r="C906" t="s">
        <v>30</v>
      </c>
      <c r="E906" s="4" t="str">
        <f t="shared" si="56"/>
        <v>0</v>
      </c>
      <c r="F906">
        <v>0.24</v>
      </c>
      <c r="G906" s="3">
        <f t="shared" si="57"/>
        <v>0.24</v>
      </c>
      <c r="H906" s="2">
        <v>44816</v>
      </c>
      <c r="I906">
        <v>2020</v>
      </c>
      <c r="J906" t="s">
        <v>26</v>
      </c>
      <c r="K906" t="s">
        <v>23</v>
      </c>
      <c r="L906">
        <v>526</v>
      </c>
      <c r="M906" s="5">
        <f t="shared" si="58"/>
        <v>526</v>
      </c>
      <c r="N906" t="str">
        <f t="shared" si="59"/>
        <v>Under Crisis</v>
      </c>
    </row>
    <row r="907" spans="1:14" x14ac:dyDescent="0.25">
      <c r="A907" t="s">
        <v>1104</v>
      </c>
      <c r="B907" t="s">
        <v>20</v>
      </c>
      <c r="C907" t="s">
        <v>113</v>
      </c>
      <c r="E907" s="4" t="str">
        <f t="shared" si="56"/>
        <v>0</v>
      </c>
      <c r="G907" s="3" t="str">
        <f t="shared" si="57"/>
        <v>0</v>
      </c>
      <c r="H907" s="2">
        <v>44816</v>
      </c>
      <c r="I907">
        <v>2020</v>
      </c>
      <c r="J907" t="s">
        <v>13</v>
      </c>
      <c r="K907" t="s">
        <v>23</v>
      </c>
      <c r="L907">
        <v>84</v>
      </c>
      <c r="M907" s="5">
        <f t="shared" si="58"/>
        <v>84</v>
      </c>
      <c r="N907" t="str">
        <f t="shared" si="59"/>
        <v>Under Crisis</v>
      </c>
    </row>
    <row r="908" spans="1:14" x14ac:dyDescent="0.25">
      <c r="A908" t="s">
        <v>1105</v>
      </c>
      <c r="B908" t="s">
        <v>1106</v>
      </c>
      <c r="C908" t="s">
        <v>62</v>
      </c>
      <c r="D908">
        <v>350</v>
      </c>
      <c r="E908" s="4">
        <f t="shared" si="56"/>
        <v>350</v>
      </c>
      <c r="G908" s="3" t="str">
        <f t="shared" si="57"/>
        <v>0</v>
      </c>
      <c r="H908" s="2">
        <v>44813</v>
      </c>
      <c r="I908">
        <v>2020</v>
      </c>
      <c r="J908" t="s">
        <v>28</v>
      </c>
      <c r="K908" t="s">
        <v>149</v>
      </c>
      <c r="L908">
        <v>6</v>
      </c>
      <c r="M908" s="5">
        <f t="shared" si="58"/>
        <v>6</v>
      </c>
      <c r="N908" t="str">
        <f t="shared" si="59"/>
        <v>Under Crisis</v>
      </c>
    </row>
    <row r="909" spans="1:14" x14ac:dyDescent="0.25">
      <c r="A909" t="s">
        <v>1107</v>
      </c>
      <c r="B909" t="s">
        <v>16</v>
      </c>
      <c r="C909" t="s">
        <v>705</v>
      </c>
      <c r="D909">
        <v>58</v>
      </c>
      <c r="E909" s="4">
        <f t="shared" si="56"/>
        <v>58</v>
      </c>
      <c r="G909" s="3" t="str">
        <f t="shared" si="57"/>
        <v>0</v>
      </c>
      <c r="H909" s="2">
        <v>44813</v>
      </c>
      <c r="I909">
        <v>2020</v>
      </c>
      <c r="J909" t="s">
        <v>22</v>
      </c>
      <c r="K909" t="s">
        <v>18</v>
      </c>
      <c r="L909">
        <v>145</v>
      </c>
      <c r="M909" s="5">
        <f t="shared" si="58"/>
        <v>145</v>
      </c>
      <c r="N909" t="str">
        <f t="shared" si="59"/>
        <v>Safe</v>
      </c>
    </row>
    <row r="910" spans="1:14" x14ac:dyDescent="0.25">
      <c r="A910" t="s">
        <v>510</v>
      </c>
      <c r="B910" t="s">
        <v>20</v>
      </c>
      <c r="C910" t="s">
        <v>105</v>
      </c>
      <c r="D910">
        <v>5</v>
      </c>
      <c r="E910" s="4">
        <f t="shared" si="56"/>
        <v>5</v>
      </c>
      <c r="G910" s="3" t="str">
        <f t="shared" si="57"/>
        <v>0</v>
      </c>
      <c r="H910" s="2">
        <v>44813</v>
      </c>
      <c r="I910">
        <v>2020</v>
      </c>
      <c r="J910" t="s">
        <v>102</v>
      </c>
      <c r="K910" t="s">
        <v>23</v>
      </c>
      <c r="L910">
        <v>413</v>
      </c>
      <c r="M910" s="5">
        <f t="shared" si="58"/>
        <v>413</v>
      </c>
      <c r="N910" t="str">
        <f t="shared" si="59"/>
        <v>Safe</v>
      </c>
    </row>
    <row r="911" spans="1:14" x14ac:dyDescent="0.25">
      <c r="A911" t="s">
        <v>1108</v>
      </c>
      <c r="B911" t="s">
        <v>1052</v>
      </c>
      <c r="C911" t="s">
        <v>108</v>
      </c>
      <c r="E911" s="4" t="str">
        <f t="shared" si="56"/>
        <v>0</v>
      </c>
      <c r="F911">
        <v>0.1</v>
      </c>
      <c r="G911" s="3">
        <f t="shared" si="57"/>
        <v>0.1</v>
      </c>
      <c r="H911" s="2">
        <v>44813</v>
      </c>
      <c r="I911">
        <v>2020</v>
      </c>
      <c r="J911" t="s">
        <v>13</v>
      </c>
      <c r="K911" t="s">
        <v>1053</v>
      </c>
      <c r="L911">
        <v>328</v>
      </c>
      <c r="M911" s="5">
        <f t="shared" si="58"/>
        <v>328</v>
      </c>
      <c r="N911" t="str">
        <f t="shared" si="59"/>
        <v>Under Crisis</v>
      </c>
    </row>
    <row r="912" spans="1:14" x14ac:dyDescent="0.25">
      <c r="A912" t="s">
        <v>1109</v>
      </c>
      <c r="B912" t="s">
        <v>915</v>
      </c>
      <c r="C912" t="s">
        <v>21</v>
      </c>
      <c r="E912" s="4" t="str">
        <f t="shared" si="56"/>
        <v>0</v>
      </c>
      <c r="G912" s="3" t="str">
        <f t="shared" si="57"/>
        <v>0</v>
      </c>
      <c r="H912" s="2">
        <v>44813</v>
      </c>
      <c r="I912">
        <v>2020</v>
      </c>
      <c r="J912" t="s">
        <v>148</v>
      </c>
      <c r="K912" t="s">
        <v>916</v>
      </c>
      <c r="L912">
        <v>33</v>
      </c>
      <c r="M912" s="5">
        <f t="shared" si="58"/>
        <v>33</v>
      </c>
      <c r="N912" t="str">
        <f t="shared" si="59"/>
        <v>Under Crisis</v>
      </c>
    </row>
    <row r="913" spans="1:14" x14ac:dyDescent="0.25">
      <c r="A913" t="s">
        <v>1110</v>
      </c>
      <c r="B913" t="s">
        <v>45</v>
      </c>
      <c r="C913" t="s">
        <v>21</v>
      </c>
      <c r="E913" s="4" t="str">
        <f t="shared" si="56"/>
        <v>0</v>
      </c>
      <c r="F913">
        <v>1</v>
      </c>
      <c r="G913" s="3">
        <f t="shared" si="57"/>
        <v>1</v>
      </c>
      <c r="H913" s="2">
        <v>44813</v>
      </c>
      <c r="I913">
        <v>2020</v>
      </c>
      <c r="J913" t="s">
        <v>42</v>
      </c>
      <c r="K913" t="s">
        <v>23</v>
      </c>
      <c r="L913">
        <v>125</v>
      </c>
      <c r="M913" s="5">
        <f t="shared" si="58"/>
        <v>125</v>
      </c>
      <c r="N913" t="str">
        <f t="shared" si="59"/>
        <v>Under Crisis</v>
      </c>
    </row>
    <row r="914" spans="1:14" x14ac:dyDescent="0.25">
      <c r="A914" t="s">
        <v>1111</v>
      </c>
      <c r="B914" t="s">
        <v>32</v>
      </c>
      <c r="C914" t="s">
        <v>97</v>
      </c>
      <c r="E914" s="4" t="str">
        <f t="shared" si="56"/>
        <v>0</v>
      </c>
      <c r="G914" s="3" t="str">
        <f t="shared" si="57"/>
        <v>0</v>
      </c>
      <c r="H914" s="2">
        <v>44813</v>
      </c>
      <c r="I914">
        <v>2020</v>
      </c>
      <c r="J914" t="s">
        <v>28</v>
      </c>
      <c r="K914" t="s">
        <v>23</v>
      </c>
      <c r="L914">
        <v>175</v>
      </c>
      <c r="M914" s="5">
        <f t="shared" si="58"/>
        <v>175</v>
      </c>
      <c r="N914" t="str">
        <f t="shared" si="59"/>
        <v>Under Crisis</v>
      </c>
    </row>
    <row r="915" spans="1:14" x14ac:dyDescent="0.25">
      <c r="A915" t="s">
        <v>1112</v>
      </c>
      <c r="B915" t="s">
        <v>194</v>
      </c>
      <c r="C915" t="s">
        <v>30</v>
      </c>
      <c r="E915" s="4" t="str">
        <f t="shared" si="56"/>
        <v>0</v>
      </c>
      <c r="F915">
        <v>0.15</v>
      </c>
      <c r="G915" s="3">
        <f t="shared" si="57"/>
        <v>0.15</v>
      </c>
      <c r="H915" s="2">
        <v>44813</v>
      </c>
      <c r="I915">
        <v>2020</v>
      </c>
      <c r="J915" t="s">
        <v>73</v>
      </c>
      <c r="K915" t="s">
        <v>23</v>
      </c>
      <c r="L915">
        <v>45</v>
      </c>
      <c r="M915" s="5">
        <f t="shared" si="58"/>
        <v>45</v>
      </c>
      <c r="N915" t="str">
        <f t="shared" si="59"/>
        <v>Under Crisis</v>
      </c>
    </row>
    <row r="916" spans="1:14" x14ac:dyDescent="0.25">
      <c r="A916" t="s">
        <v>1113</v>
      </c>
      <c r="B916" t="s">
        <v>104</v>
      </c>
      <c r="C916" t="s">
        <v>97</v>
      </c>
      <c r="E916" s="4" t="str">
        <f t="shared" si="56"/>
        <v>0</v>
      </c>
      <c r="F916">
        <v>1</v>
      </c>
      <c r="G916" s="3">
        <f t="shared" si="57"/>
        <v>1</v>
      </c>
      <c r="H916" s="2">
        <v>44813</v>
      </c>
      <c r="I916">
        <v>2020</v>
      </c>
      <c r="J916" t="s">
        <v>22</v>
      </c>
      <c r="K916" t="s">
        <v>14</v>
      </c>
      <c r="L916">
        <v>20</v>
      </c>
      <c r="M916" s="5">
        <f t="shared" si="58"/>
        <v>20</v>
      </c>
      <c r="N916" t="str">
        <f t="shared" si="59"/>
        <v>Under Crisis</v>
      </c>
    </row>
    <row r="917" spans="1:14" x14ac:dyDescent="0.25">
      <c r="A917" t="s">
        <v>827</v>
      </c>
      <c r="B917" t="s">
        <v>828</v>
      </c>
      <c r="C917" t="s">
        <v>97</v>
      </c>
      <c r="D917">
        <v>200</v>
      </c>
      <c r="E917" s="4">
        <f t="shared" si="56"/>
        <v>200</v>
      </c>
      <c r="G917" s="3" t="str">
        <f t="shared" si="57"/>
        <v>0</v>
      </c>
      <c r="H917" s="2">
        <v>44812</v>
      </c>
      <c r="I917">
        <v>2020</v>
      </c>
      <c r="J917" t="s">
        <v>42</v>
      </c>
      <c r="K917" t="s">
        <v>829</v>
      </c>
      <c r="L917">
        <v>686</v>
      </c>
      <c r="M917" s="5">
        <f t="shared" si="58"/>
        <v>686</v>
      </c>
      <c r="N917" t="str">
        <f t="shared" si="59"/>
        <v>Under Crisis</v>
      </c>
    </row>
    <row r="918" spans="1:14" x14ac:dyDescent="0.25">
      <c r="A918" t="s">
        <v>512</v>
      </c>
      <c r="B918" t="s">
        <v>513</v>
      </c>
      <c r="C918" t="s">
        <v>30</v>
      </c>
      <c r="D918">
        <v>55</v>
      </c>
      <c r="E918" s="4">
        <f t="shared" si="56"/>
        <v>55</v>
      </c>
      <c r="F918">
        <v>0.08</v>
      </c>
      <c r="G918" s="3">
        <f t="shared" si="57"/>
        <v>0.08</v>
      </c>
      <c r="H918" s="2">
        <v>44812</v>
      </c>
      <c r="I918">
        <v>2020</v>
      </c>
      <c r="J918" t="s">
        <v>73</v>
      </c>
      <c r="K918" t="s">
        <v>514</v>
      </c>
      <c r="L918">
        <v>120</v>
      </c>
      <c r="M918" s="5">
        <f t="shared" si="58"/>
        <v>120</v>
      </c>
      <c r="N918" t="str">
        <f t="shared" si="59"/>
        <v>Safe</v>
      </c>
    </row>
    <row r="919" spans="1:14" x14ac:dyDescent="0.25">
      <c r="A919" t="s">
        <v>1114</v>
      </c>
      <c r="B919" t="s">
        <v>20</v>
      </c>
      <c r="C919" t="s">
        <v>68</v>
      </c>
      <c r="D919">
        <v>23</v>
      </c>
      <c r="E919" s="4">
        <f t="shared" si="56"/>
        <v>23</v>
      </c>
      <c r="G919" s="3" t="str">
        <f t="shared" si="57"/>
        <v>0</v>
      </c>
      <c r="H919" s="2">
        <v>44812</v>
      </c>
      <c r="I919">
        <v>2020</v>
      </c>
      <c r="J919" t="s">
        <v>22</v>
      </c>
      <c r="K919" t="s">
        <v>23</v>
      </c>
      <c r="L919">
        <v>120</v>
      </c>
      <c r="M919" s="5">
        <f t="shared" si="58"/>
        <v>120</v>
      </c>
      <c r="N919" t="str">
        <f t="shared" si="59"/>
        <v>Safe</v>
      </c>
    </row>
    <row r="920" spans="1:14" x14ac:dyDescent="0.25">
      <c r="A920" t="s">
        <v>1115</v>
      </c>
      <c r="B920" t="s">
        <v>757</v>
      </c>
      <c r="C920" t="s">
        <v>113</v>
      </c>
      <c r="E920" s="4" t="str">
        <f t="shared" si="56"/>
        <v>0</v>
      </c>
      <c r="F920">
        <v>7.0000000000000007E-2</v>
      </c>
      <c r="G920" s="3">
        <f t="shared" si="57"/>
        <v>7.0000000000000007E-2</v>
      </c>
      <c r="H920" s="2">
        <v>44812</v>
      </c>
      <c r="I920">
        <v>2020</v>
      </c>
      <c r="J920" t="s">
        <v>26</v>
      </c>
      <c r="K920" t="s">
        <v>23</v>
      </c>
      <c r="L920">
        <v>200</v>
      </c>
      <c r="M920" s="5">
        <f t="shared" si="58"/>
        <v>200</v>
      </c>
      <c r="N920" t="str">
        <f t="shared" si="59"/>
        <v>Under Crisis</v>
      </c>
    </row>
    <row r="921" spans="1:14" x14ac:dyDescent="0.25">
      <c r="A921" t="s">
        <v>1116</v>
      </c>
      <c r="B921" t="s">
        <v>20</v>
      </c>
      <c r="C921" t="s">
        <v>269</v>
      </c>
      <c r="E921" s="4" t="str">
        <f t="shared" si="56"/>
        <v>0</v>
      </c>
      <c r="G921" s="3" t="str">
        <f t="shared" si="57"/>
        <v>0</v>
      </c>
      <c r="H921" s="2">
        <v>44812</v>
      </c>
      <c r="I921">
        <v>2020</v>
      </c>
      <c r="J921" t="s">
        <v>28</v>
      </c>
      <c r="K921" t="s">
        <v>23</v>
      </c>
      <c r="M921" s="5" t="str">
        <f t="shared" si="58"/>
        <v>0</v>
      </c>
      <c r="N921" t="str">
        <f t="shared" si="59"/>
        <v>Under Crisis</v>
      </c>
    </row>
    <row r="922" spans="1:14" x14ac:dyDescent="0.25">
      <c r="A922" t="s">
        <v>515</v>
      </c>
      <c r="B922" t="s">
        <v>424</v>
      </c>
      <c r="C922" t="s">
        <v>62</v>
      </c>
      <c r="D922">
        <v>150</v>
      </c>
      <c r="E922" s="4">
        <f t="shared" si="56"/>
        <v>150</v>
      </c>
      <c r="F922">
        <v>1</v>
      </c>
      <c r="G922" s="3">
        <f t="shared" si="57"/>
        <v>1</v>
      </c>
      <c r="H922" s="2">
        <v>44811</v>
      </c>
      <c r="I922">
        <v>2020</v>
      </c>
      <c r="J922" t="s">
        <v>73</v>
      </c>
      <c r="K922" t="s">
        <v>479</v>
      </c>
      <c r="L922">
        <v>173</v>
      </c>
      <c r="M922" s="5">
        <f t="shared" si="58"/>
        <v>173</v>
      </c>
      <c r="N922" t="str">
        <f t="shared" si="59"/>
        <v>Under Crisis</v>
      </c>
    </row>
    <row r="923" spans="1:14" x14ac:dyDescent="0.25">
      <c r="A923" t="s">
        <v>570</v>
      </c>
      <c r="B923" t="s">
        <v>144</v>
      </c>
      <c r="C923" t="s">
        <v>62</v>
      </c>
      <c r="D923">
        <v>60</v>
      </c>
      <c r="E923" s="4">
        <f t="shared" si="56"/>
        <v>60</v>
      </c>
      <c r="G923" s="3" t="str">
        <f t="shared" si="57"/>
        <v>0</v>
      </c>
      <c r="H923" s="2">
        <v>44811</v>
      </c>
      <c r="I923">
        <v>2020</v>
      </c>
      <c r="J923" t="s">
        <v>28</v>
      </c>
      <c r="K923" t="s">
        <v>145</v>
      </c>
      <c r="L923">
        <v>749</v>
      </c>
      <c r="M923" s="5">
        <f t="shared" si="58"/>
        <v>749</v>
      </c>
      <c r="N923" t="str">
        <f t="shared" si="59"/>
        <v>Safe</v>
      </c>
    </row>
    <row r="924" spans="1:14" x14ac:dyDescent="0.25">
      <c r="A924" t="s">
        <v>1117</v>
      </c>
      <c r="B924" t="s">
        <v>1118</v>
      </c>
      <c r="C924" t="s">
        <v>56</v>
      </c>
      <c r="D924">
        <v>60</v>
      </c>
      <c r="E924" s="4">
        <f t="shared" si="56"/>
        <v>60</v>
      </c>
      <c r="G924" s="3" t="str">
        <f t="shared" si="57"/>
        <v>0</v>
      </c>
      <c r="H924" s="2">
        <v>44811</v>
      </c>
      <c r="I924">
        <v>2020</v>
      </c>
      <c r="J924" t="s">
        <v>26</v>
      </c>
      <c r="K924" t="s">
        <v>1119</v>
      </c>
      <c r="L924">
        <v>24700</v>
      </c>
      <c r="M924" s="5">
        <f t="shared" si="58"/>
        <v>24700</v>
      </c>
      <c r="N924" t="str">
        <f t="shared" si="59"/>
        <v>Safe</v>
      </c>
    </row>
    <row r="925" spans="1:14" x14ac:dyDescent="0.25">
      <c r="A925" t="s">
        <v>1120</v>
      </c>
      <c r="B925" t="s">
        <v>11</v>
      </c>
      <c r="C925" t="s">
        <v>21</v>
      </c>
      <c r="D925">
        <v>50</v>
      </c>
      <c r="E925" s="4">
        <f t="shared" si="56"/>
        <v>50</v>
      </c>
      <c r="G925" s="3" t="str">
        <f t="shared" si="57"/>
        <v>0</v>
      </c>
      <c r="H925" s="2">
        <v>44811</v>
      </c>
      <c r="I925">
        <v>2020</v>
      </c>
      <c r="J925" t="s">
        <v>73</v>
      </c>
      <c r="K925" t="s">
        <v>14</v>
      </c>
      <c r="L925">
        <v>172</v>
      </c>
      <c r="M925" s="5">
        <f t="shared" si="58"/>
        <v>172</v>
      </c>
      <c r="N925" t="str">
        <f t="shared" si="59"/>
        <v>Safe</v>
      </c>
    </row>
    <row r="926" spans="1:14" x14ac:dyDescent="0.25">
      <c r="A926" t="s">
        <v>394</v>
      </c>
      <c r="B926" t="s">
        <v>20</v>
      </c>
      <c r="C926" t="s">
        <v>48</v>
      </c>
      <c r="D926">
        <v>49</v>
      </c>
      <c r="E926" s="4">
        <f t="shared" si="56"/>
        <v>49</v>
      </c>
      <c r="F926">
        <v>0.05</v>
      </c>
      <c r="G926" s="3">
        <f t="shared" si="57"/>
        <v>0.05</v>
      </c>
      <c r="H926" s="2">
        <v>44811</v>
      </c>
      <c r="I926">
        <v>2020</v>
      </c>
      <c r="J926" t="s">
        <v>42</v>
      </c>
      <c r="K926" t="s">
        <v>23</v>
      </c>
      <c r="L926">
        <v>240</v>
      </c>
      <c r="M926" s="5">
        <f t="shared" si="58"/>
        <v>240</v>
      </c>
      <c r="N926" t="str">
        <f t="shared" si="59"/>
        <v>Safe</v>
      </c>
    </row>
    <row r="927" spans="1:14" x14ac:dyDescent="0.25">
      <c r="A927" t="s">
        <v>516</v>
      </c>
      <c r="B927" t="s">
        <v>517</v>
      </c>
      <c r="C927" t="s">
        <v>71</v>
      </c>
      <c r="D927">
        <v>45</v>
      </c>
      <c r="E927" s="4">
        <f t="shared" si="56"/>
        <v>45</v>
      </c>
      <c r="F927">
        <v>0.05</v>
      </c>
      <c r="G927" s="3">
        <f t="shared" si="57"/>
        <v>0.05</v>
      </c>
      <c r="H927" s="2">
        <v>44811</v>
      </c>
      <c r="I927">
        <v>2020</v>
      </c>
      <c r="J927" t="s">
        <v>102</v>
      </c>
      <c r="K927" t="s">
        <v>23</v>
      </c>
      <c r="L927">
        <v>469</v>
      </c>
      <c r="M927" s="5">
        <f t="shared" si="58"/>
        <v>469</v>
      </c>
      <c r="N927" t="str">
        <f t="shared" si="59"/>
        <v>Safe</v>
      </c>
    </row>
    <row r="928" spans="1:14" x14ac:dyDescent="0.25">
      <c r="A928" t="s">
        <v>518</v>
      </c>
      <c r="B928" t="s">
        <v>20</v>
      </c>
      <c r="C928" t="s">
        <v>25</v>
      </c>
      <c r="D928">
        <v>27</v>
      </c>
      <c r="E928" s="4">
        <f t="shared" si="56"/>
        <v>27</v>
      </c>
      <c r="F928">
        <v>0.03</v>
      </c>
      <c r="G928" s="3">
        <f t="shared" si="57"/>
        <v>0.03</v>
      </c>
      <c r="H928" s="2">
        <v>44811</v>
      </c>
      <c r="I928">
        <v>2020</v>
      </c>
      <c r="J928" t="s">
        <v>69</v>
      </c>
      <c r="K928" t="s">
        <v>23</v>
      </c>
      <c r="L928">
        <v>143</v>
      </c>
      <c r="M928" s="5">
        <f t="shared" si="58"/>
        <v>143</v>
      </c>
      <c r="N928" t="str">
        <f t="shared" si="59"/>
        <v>Safe</v>
      </c>
    </row>
    <row r="929" spans="1:14" x14ac:dyDescent="0.25">
      <c r="A929" t="s">
        <v>1121</v>
      </c>
      <c r="B929" t="s">
        <v>34</v>
      </c>
      <c r="C929" t="s">
        <v>113</v>
      </c>
      <c r="E929" s="4" t="str">
        <f t="shared" si="56"/>
        <v>0</v>
      </c>
      <c r="G929" s="3" t="str">
        <f t="shared" si="57"/>
        <v>0</v>
      </c>
      <c r="H929" s="2">
        <v>44811</v>
      </c>
      <c r="I929">
        <v>2020</v>
      </c>
      <c r="J929" t="s">
        <v>22</v>
      </c>
      <c r="K929" t="s">
        <v>36</v>
      </c>
      <c r="L929">
        <v>264</v>
      </c>
      <c r="M929" s="5">
        <f t="shared" si="58"/>
        <v>264</v>
      </c>
      <c r="N929" t="str">
        <f t="shared" si="59"/>
        <v>Under Crisis</v>
      </c>
    </row>
    <row r="930" spans="1:14" x14ac:dyDescent="0.25">
      <c r="A930" t="s">
        <v>582</v>
      </c>
      <c r="B930" t="s">
        <v>45</v>
      </c>
      <c r="C930" t="s">
        <v>68</v>
      </c>
      <c r="E930" s="4" t="str">
        <f t="shared" si="56"/>
        <v>0</v>
      </c>
      <c r="F930">
        <v>0.5</v>
      </c>
      <c r="G930" s="3">
        <f t="shared" si="57"/>
        <v>0.5</v>
      </c>
      <c r="H930" s="2">
        <v>44811</v>
      </c>
      <c r="I930">
        <v>2020</v>
      </c>
      <c r="J930" t="s">
        <v>22</v>
      </c>
      <c r="K930" t="s">
        <v>23</v>
      </c>
      <c r="L930">
        <v>100</v>
      </c>
      <c r="M930" s="5">
        <f t="shared" si="58"/>
        <v>100</v>
      </c>
      <c r="N930" t="str">
        <f t="shared" si="59"/>
        <v>Under Crisis</v>
      </c>
    </row>
    <row r="931" spans="1:14" x14ac:dyDescent="0.25">
      <c r="A931" t="s">
        <v>1122</v>
      </c>
      <c r="B931" t="s">
        <v>34</v>
      </c>
      <c r="C931" t="s">
        <v>12</v>
      </c>
      <c r="E931" s="4" t="str">
        <f t="shared" si="56"/>
        <v>0</v>
      </c>
      <c r="G931" s="3" t="str">
        <f t="shared" si="57"/>
        <v>0</v>
      </c>
      <c r="H931" s="2">
        <v>44811</v>
      </c>
      <c r="I931">
        <v>2020</v>
      </c>
      <c r="J931" t="s">
        <v>42</v>
      </c>
      <c r="K931" t="s">
        <v>36</v>
      </c>
      <c r="L931">
        <v>100</v>
      </c>
      <c r="M931" s="5">
        <f t="shared" si="58"/>
        <v>100</v>
      </c>
      <c r="N931" t="str">
        <f t="shared" si="59"/>
        <v>Under Crisis</v>
      </c>
    </row>
    <row r="932" spans="1:14" x14ac:dyDescent="0.25">
      <c r="A932" t="s">
        <v>519</v>
      </c>
      <c r="B932" t="s">
        <v>120</v>
      </c>
      <c r="C932" t="s">
        <v>68</v>
      </c>
      <c r="D932">
        <v>40</v>
      </c>
      <c r="E932" s="4">
        <f t="shared" si="56"/>
        <v>40</v>
      </c>
      <c r="F932">
        <v>0.33</v>
      </c>
      <c r="G932" s="3">
        <f t="shared" si="57"/>
        <v>0.33</v>
      </c>
      <c r="H932" s="2">
        <v>44810</v>
      </c>
      <c r="I932">
        <v>2020</v>
      </c>
      <c r="J932" t="s">
        <v>13</v>
      </c>
      <c r="K932" t="s">
        <v>23</v>
      </c>
      <c r="L932">
        <v>42</v>
      </c>
      <c r="M932" s="5">
        <f t="shared" si="58"/>
        <v>42</v>
      </c>
      <c r="N932" t="str">
        <f t="shared" si="59"/>
        <v>Safe</v>
      </c>
    </row>
    <row r="933" spans="1:14" x14ac:dyDescent="0.25">
      <c r="A933" t="s">
        <v>520</v>
      </c>
      <c r="B933" t="s">
        <v>34</v>
      </c>
      <c r="C933" t="s">
        <v>121</v>
      </c>
      <c r="D933">
        <v>30</v>
      </c>
      <c r="E933" s="4">
        <f t="shared" si="56"/>
        <v>30</v>
      </c>
      <c r="F933">
        <v>0.33</v>
      </c>
      <c r="G933" s="3">
        <f t="shared" si="57"/>
        <v>0.33</v>
      </c>
      <c r="H933" s="2">
        <v>44810</v>
      </c>
      <c r="I933">
        <v>2020</v>
      </c>
      <c r="J933" t="s">
        <v>22</v>
      </c>
      <c r="K933" t="s">
        <v>36</v>
      </c>
      <c r="L933">
        <v>41</v>
      </c>
      <c r="M933" s="5">
        <f t="shared" si="58"/>
        <v>41</v>
      </c>
      <c r="N933" t="str">
        <f t="shared" si="59"/>
        <v>Safe</v>
      </c>
    </row>
    <row r="934" spans="1:14" x14ac:dyDescent="0.25">
      <c r="A934" t="s">
        <v>1123</v>
      </c>
      <c r="B934" t="s">
        <v>20</v>
      </c>
      <c r="C934" t="s">
        <v>269</v>
      </c>
      <c r="E934" s="4" t="str">
        <f t="shared" si="56"/>
        <v>0</v>
      </c>
      <c r="F934">
        <v>0.14000000000000001</v>
      </c>
      <c r="G934" s="3">
        <f t="shared" si="57"/>
        <v>0.14000000000000001</v>
      </c>
      <c r="H934" s="2">
        <v>44810</v>
      </c>
      <c r="I934">
        <v>2020</v>
      </c>
      <c r="J934" t="s">
        <v>22</v>
      </c>
      <c r="K934" t="s">
        <v>23</v>
      </c>
      <c r="L934">
        <v>108</v>
      </c>
      <c r="M934" s="5">
        <f t="shared" si="58"/>
        <v>108</v>
      </c>
      <c r="N934" t="str">
        <f t="shared" si="59"/>
        <v>Under Crisis</v>
      </c>
    </row>
    <row r="935" spans="1:14" x14ac:dyDescent="0.25">
      <c r="A935" t="s">
        <v>1124</v>
      </c>
      <c r="B935" t="s">
        <v>20</v>
      </c>
      <c r="C935" t="s">
        <v>105</v>
      </c>
      <c r="E935" s="4" t="str">
        <f t="shared" si="56"/>
        <v>0</v>
      </c>
      <c r="F935">
        <v>0.25</v>
      </c>
      <c r="G935" s="3">
        <f t="shared" si="57"/>
        <v>0.25</v>
      </c>
      <c r="H935" s="2">
        <v>44810</v>
      </c>
      <c r="I935">
        <v>2020</v>
      </c>
      <c r="J935" t="s">
        <v>73</v>
      </c>
      <c r="K935" t="s">
        <v>23</v>
      </c>
      <c r="L935">
        <v>163</v>
      </c>
      <c r="M935" s="5">
        <f t="shared" si="58"/>
        <v>163</v>
      </c>
      <c r="N935" t="str">
        <f t="shared" si="59"/>
        <v>Under Crisis</v>
      </c>
    </row>
    <row r="936" spans="1:14" x14ac:dyDescent="0.25">
      <c r="A936" t="s">
        <v>521</v>
      </c>
      <c r="B936" t="s">
        <v>351</v>
      </c>
      <c r="C936" t="s">
        <v>21</v>
      </c>
      <c r="D936">
        <v>23</v>
      </c>
      <c r="E936" s="4">
        <f t="shared" si="56"/>
        <v>23</v>
      </c>
      <c r="F936">
        <v>0.05</v>
      </c>
      <c r="G936" s="3">
        <f t="shared" si="57"/>
        <v>0.05</v>
      </c>
      <c r="H936" s="2">
        <v>44806</v>
      </c>
      <c r="I936">
        <v>2020</v>
      </c>
      <c r="J936" t="s">
        <v>13</v>
      </c>
      <c r="K936" t="s">
        <v>352</v>
      </c>
      <c r="L936">
        <v>91</v>
      </c>
      <c r="M936" s="5">
        <f t="shared" si="58"/>
        <v>91</v>
      </c>
      <c r="N936" t="str">
        <f t="shared" si="59"/>
        <v>Safe</v>
      </c>
    </row>
    <row r="937" spans="1:14" x14ac:dyDescent="0.25">
      <c r="A937" t="s">
        <v>1125</v>
      </c>
      <c r="B937" t="s">
        <v>144</v>
      </c>
      <c r="C937" t="s">
        <v>53</v>
      </c>
      <c r="E937" s="4" t="str">
        <f t="shared" si="56"/>
        <v>0</v>
      </c>
      <c r="G937" s="3" t="str">
        <f t="shared" si="57"/>
        <v>0</v>
      </c>
      <c r="H937" s="2">
        <v>44806</v>
      </c>
      <c r="I937">
        <v>2020</v>
      </c>
      <c r="J937" t="s">
        <v>26</v>
      </c>
      <c r="K937" t="s">
        <v>145</v>
      </c>
      <c r="L937">
        <v>8600</v>
      </c>
      <c r="M937" s="5">
        <f t="shared" si="58"/>
        <v>8600</v>
      </c>
      <c r="N937" t="str">
        <f t="shared" si="59"/>
        <v>Under Crisis</v>
      </c>
    </row>
    <row r="938" spans="1:14" x14ac:dyDescent="0.25">
      <c r="A938" t="s">
        <v>522</v>
      </c>
      <c r="B938" t="s">
        <v>41</v>
      </c>
      <c r="C938" t="s">
        <v>108</v>
      </c>
      <c r="D938">
        <v>100</v>
      </c>
      <c r="E938" s="4">
        <f t="shared" si="56"/>
        <v>100</v>
      </c>
      <c r="F938">
        <v>0.15</v>
      </c>
      <c r="G938" s="3">
        <f t="shared" si="57"/>
        <v>0.15</v>
      </c>
      <c r="H938" s="2">
        <v>44805</v>
      </c>
      <c r="I938">
        <v>2020</v>
      </c>
      <c r="J938" t="s">
        <v>73</v>
      </c>
      <c r="K938" t="s">
        <v>43</v>
      </c>
      <c r="L938">
        <v>250</v>
      </c>
      <c r="M938" s="5">
        <f t="shared" si="58"/>
        <v>250</v>
      </c>
      <c r="N938" t="str">
        <f t="shared" si="59"/>
        <v>Under Crisis</v>
      </c>
    </row>
    <row r="939" spans="1:14" x14ac:dyDescent="0.25">
      <c r="A939" t="s">
        <v>161</v>
      </c>
      <c r="B939" t="s">
        <v>20</v>
      </c>
      <c r="C939" t="s">
        <v>68</v>
      </c>
      <c r="D939">
        <v>90</v>
      </c>
      <c r="E939" s="4">
        <f t="shared" si="56"/>
        <v>90</v>
      </c>
      <c r="F939">
        <v>0.08</v>
      </c>
      <c r="G939" s="3">
        <f t="shared" si="57"/>
        <v>0.08</v>
      </c>
      <c r="H939" s="2">
        <v>44805</v>
      </c>
      <c r="I939">
        <v>2020</v>
      </c>
      <c r="J939" t="s">
        <v>84</v>
      </c>
      <c r="K939" t="s">
        <v>23</v>
      </c>
      <c r="L939">
        <v>379</v>
      </c>
      <c r="M939" s="5">
        <f t="shared" si="58"/>
        <v>379</v>
      </c>
      <c r="N939" t="str">
        <f t="shared" si="59"/>
        <v>Safe</v>
      </c>
    </row>
    <row r="940" spans="1:14" x14ac:dyDescent="0.25">
      <c r="A940" t="s">
        <v>1126</v>
      </c>
      <c r="B940" t="s">
        <v>1127</v>
      </c>
      <c r="C940" t="s">
        <v>30</v>
      </c>
      <c r="D940">
        <v>70</v>
      </c>
      <c r="E940" s="4">
        <f t="shared" si="56"/>
        <v>70</v>
      </c>
      <c r="G940" s="3" t="str">
        <f t="shared" si="57"/>
        <v>0</v>
      </c>
      <c r="H940" s="2">
        <v>44805</v>
      </c>
      <c r="I940">
        <v>2020</v>
      </c>
      <c r="J940" t="s">
        <v>26</v>
      </c>
      <c r="K940" t="s">
        <v>149</v>
      </c>
      <c r="L940">
        <v>122</v>
      </c>
      <c r="M940" s="5">
        <f t="shared" si="58"/>
        <v>122</v>
      </c>
      <c r="N940" t="str">
        <f t="shared" si="59"/>
        <v>Safe</v>
      </c>
    </row>
    <row r="941" spans="1:14" x14ac:dyDescent="0.25">
      <c r="A941" t="s">
        <v>523</v>
      </c>
      <c r="B941" t="s">
        <v>138</v>
      </c>
      <c r="C941" t="s">
        <v>391</v>
      </c>
      <c r="D941">
        <v>55</v>
      </c>
      <c r="E941" s="4">
        <f t="shared" si="56"/>
        <v>55</v>
      </c>
      <c r="F941">
        <v>0.15</v>
      </c>
      <c r="G941" s="3">
        <f t="shared" si="57"/>
        <v>0.15</v>
      </c>
      <c r="H941" s="2">
        <v>44805</v>
      </c>
      <c r="I941">
        <v>2020</v>
      </c>
      <c r="J941" t="s">
        <v>73</v>
      </c>
      <c r="K941" t="s">
        <v>129</v>
      </c>
      <c r="L941">
        <v>95</v>
      </c>
      <c r="M941" s="5">
        <f t="shared" si="58"/>
        <v>95</v>
      </c>
      <c r="N941" t="str">
        <f t="shared" si="59"/>
        <v>Safe</v>
      </c>
    </row>
    <row r="942" spans="1:14" x14ac:dyDescent="0.25">
      <c r="A942" t="s">
        <v>1128</v>
      </c>
      <c r="B942" t="s">
        <v>167</v>
      </c>
      <c r="C942" t="s">
        <v>21</v>
      </c>
      <c r="D942">
        <v>12</v>
      </c>
      <c r="E942" s="4">
        <f t="shared" si="56"/>
        <v>12</v>
      </c>
      <c r="G942" s="3" t="str">
        <f t="shared" si="57"/>
        <v>0</v>
      </c>
      <c r="H942" s="2">
        <v>44805</v>
      </c>
      <c r="I942">
        <v>2020</v>
      </c>
      <c r="J942" t="s">
        <v>13</v>
      </c>
      <c r="K942" t="s">
        <v>168</v>
      </c>
      <c r="L942">
        <v>67</v>
      </c>
      <c r="M942" s="5">
        <f t="shared" si="58"/>
        <v>67</v>
      </c>
      <c r="N942" t="str">
        <f t="shared" si="59"/>
        <v>Safe</v>
      </c>
    </row>
    <row r="943" spans="1:14" x14ac:dyDescent="0.25">
      <c r="A943" t="s">
        <v>524</v>
      </c>
      <c r="B943" t="s">
        <v>38</v>
      </c>
      <c r="C943" t="s">
        <v>53</v>
      </c>
      <c r="D943">
        <v>1280</v>
      </c>
      <c r="E943" s="4">
        <f t="shared" si="56"/>
        <v>1280</v>
      </c>
      <c r="F943">
        <v>0.2</v>
      </c>
      <c r="G943" s="3">
        <f t="shared" si="57"/>
        <v>0.2</v>
      </c>
      <c r="H943" s="2">
        <v>44804</v>
      </c>
      <c r="I943">
        <v>2020</v>
      </c>
      <c r="J943" t="s">
        <v>26</v>
      </c>
      <c r="K943" t="s">
        <v>23</v>
      </c>
      <c r="L943">
        <v>4900</v>
      </c>
      <c r="M943" s="5">
        <f t="shared" si="58"/>
        <v>4900</v>
      </c>
      <c r="N943" t="str">
        <f t="shared" si="59"/>
        <v>Under Crisis</v>
      </c>
    </row>
    <row r="944" spans="1:14" x14ac:dyDescent="0.25">
      <c r="A944" t="s">
        <v>525</v>
      </c>
      <c r="B944" t="s">
        <v>38</v>
      </c>
      <c r="C944" t="s">
        <v>68</v>
      </c>
      <c r="D944">
        <v>140</v>
      </c>
      <c r="E944" s="4">
        <f t="shared" si="56"/>
        <v>140</v>
      </c>
      <c r="F944">
        <v>0.16</v>
      </c>
      <c r="G944" s="3">
        <f t="shared" si="57"/>
        <v>0.16</v>
      </c>
      <c r="H944" s="2">
        <v>44804</v>
      </c>
      <c r="I944">
        <v>2020</v>
      </c>
      <c r="J944" t="s">
        <v>26</v>
      </c>
      <c r="K944" t="s">
        <v>23</v>
      </c>
      <c r="L944">
        <v>910</v>
      </c>
      <c r="M944" s="5">
        <f t="shared" si="58"/>
        <v>910</v>
      </c>
      <c r="N944" t="str">
        <f t="shared" si="59"/>
        <v>Under Crisis</v>
      </c>
    </row>
    <row r="945" spans="1:14" x14ac:dyDescent="0.25">
      <c r="A945" t="s">
        <v>431</v>
      </c>
      <c r="B945" t="s">
        <v>138</v>
      </c>
      <c r="C945" t="s">
        <v>21</v>
      </c>
      <c r="D945">
        <v>100</v>
      </c>
      <c r="E945" s="4">
        <f t="shared" si="56"/>
        <v>100</v>
      </c>
      <c r="F945">
        <v>0.1</v>
      </c>
      <c r="G945" s="3">
        <f t="shared" si="57"/>
        <v>0.1</v>
      </c>
      <c r="H945" s="2">
        <v>44804</v>
      </c>
      <c r="I945">
        <v>2020</v>
      </c>
      <c r="J945" t="s">
        <v>73</v>
      </c>
      <c r="K945" t="s">
        <v>129</v>
      </c>
      <c r="L945">
        <v>188</v>
      </c>
      <c r="M945" s="5">
        <f t="shared" si="58"/>
        <v>188</v>
      </c>
      <c r="N945" t="str">
        <f t="shared" si="59"/>
        <v>Under Crisis</v>
      </c>
    </row>
    <row r="946" spans="1:14" x14ac:dyDescent="0.25">
      <c r="A946" t="s">
        <v>526</v>
      </c>
      <c r="B946" t="s">
        <v>20</v>
      </c>
      <c r="C946" t="s">
        <v>21</v>
      </c>
      <c r="D946">
        <v>70</v>
      </c>
      <c r="E946" s="4">
        <f t="shared" si="56"/>
        <v>70</v>
      </c>
      <c r="F946">
        <v>0.1</v>
      </c>
      <c r="G946" s="3">
        <f t="shared" si="57"/>
        <v>0.1</v>
      </c>
      <c r="H946" s="2">
        <v>44804</v>
      </c>
      <c r="I946">
        <v>2020</v>
      </c>
      <c r="J946" t="s">
        <v>26</v>
      </c>
      <c r="K946" t="s">
        <v>23</v>
      </c>
      <c r="L946">
        <v>1300</v>
      </c>
      <c r="M946" s="5">
        <f t="shared" si="58"/>
        <v>1300</v>
      </c>
      <c r="N946" t="str">
        <f t="shared" si="59"/>
        <v>Safe</v>
      </c>
    </row>
    <row r="947" spans="1:14" x14ac:dyDescent="0.25">
      <c r="A947" t="s">
        <v>589</v>
      </c>
      <c r="B947" t="s">
        <v>20</v>
      </c>
      <c r="C947" t="s">
        <v>25</v>
      </c>
      <c r="D947">
        <v>45</v>
      </c>
      <c r="E947" s="4">
        <f t="shared" si="56"/>
        <v>45</v>
      </c>
      <c r="G947" s="3" t="str">
        <f t="shared" si="57"/>
        <v>0</v>
      </c>
      <c r="H947" s="2">
        <v>44804</v>
      </c>
      <c r="I947">
        <v>2020</v>
      </c>
      <c r="J947" t="s">
        <v>102</v>
      </c>
      <c r="K947" t="s">
        <v>23</v>
      </c>
      <c r="L947">
        <v>496</v>
      </c>
      <c r="M947" s="5">
        <f t="shared" si="58"/>
        <v>496</v>
      </c>
      <c r="N947" t="str">
        <f t="shared" si="59"/>
        <v>Safe</v>
      </c>
    </row>
    <row r="948" spans="1:14" x14ac:dyDescent="0.25">
      <c r="A948" t="s">
        <v>1129</v>
      </c>
      <c r="B948" t="s">
        <v>11</v>
      </c>
      <c r="C948" t="s">
        <v>53</v>
      </c>
      <c r="D948">
        <v>40</v>
      </c>
      <c r="E948" s="4">
        <f t="shared" si="56"/>
        <v>40</v>
      </c>
      <c r="G948" s="3" t="str">
        <f t="shared" si="57"/>
        <v>0</v>
      </c>
      <c r="H948" s="2">
        <v>44804</v>
      </c>
      <c r="I948">
        <v>2020</v>
      </c>
      <c r="J948" t="s">
        <v>13</v>
      </c>
      <c r="K948" t="s">
        <v>14</v>
      </c>
      <c r="L948">
        <v>44</v>
      </c>
      <c r="M948" s="5">
        <f t="shared" si="58"/>
        <v>44</v>
      </c>
      <c r="N948" t="str">
        <f t="shared" si="59"/>
        <v>Safe</v>
      </c>
    </row>
    <row r="949" spans="1:14" x14ac:dyDescent="0.25">
      <c r="A949" t="s">
        <v>527</v>
      </c>
      <c r="B949" t="s">
        <v>52</v>
      </c>
      <c r="C949" t="s">
        <v>68</v>
      </c>
      <c r="D949">
        <v>30</v>
      </c>
      <c r="E949" s="4">
        <f t="shared" si="56"/>
        <v>30</v>
      </c>
      <c r="F949">
        <v>0.2</v>
      </c>
      <c r="G949" s="3">
        <f t="shared" si="57"/>
        <v>0.2</v>
      </c>
      <c r="H949" s="2">
        <v>44804</v>
      </c>
      <c r="I949">
        <v>2020</v>
      </c>
      <c r="J949" t="s">
        <v>26</v>
      </c>
      <c r="K949" t="s">
        <v>23</v>
      </c>
      <c r="L949">
        <v>173</v>
      </c>
      <c r="M949" s="5">
        <f t="shared" si="58"/>
        <v>173</v>
      </c>
      <c r="N949" t="str">
        <f t="shared" si="59"/>
        <v>Safe</v>
      </c>
    </row>
    <row r="950" spans="1:14" x14ac:dyDescent="0.25">
      <c r="A950" t="s">
        <v>528</v>
      </c>
      <c r="B950" t="s">
        <v>20</v>
      </c>
      <c r="C950" t="s">
        <v>269</v>
      </c>
      <c r="D950">
        <v>29</v>
      </c>
      <c r="E950" s="4">
        <f t="shared" si="56"/>
        <v>29</v>
      </c>
      <c r="F950">
        <v>0.1</v>
      </c>
      <c r="G950" s="3">
        <f t="shared" si="57"/>
        <v>0.1</v>
      </c>
      <c r="H950" s="2">
        <v>44804</v>
      </c>
      <c r="I950">
        <v>2020</v>
      </c>
      <c r="J950" t="s">
        <v>42</v>
      </c>
      <c r="K950" t="s">
        <v>23</v>
      </c>
      <c r="L950">
        <v>169</v>
      </c>
      <c r="M950" s="5">
        <f t="shared" si="58"/>
        <v>169</v>
      </c>
      <c r="N950" t="str">
        <f t="shared" si="59"/>
        <v>Safe</v>
      </c>
    </row>
    <row r="951" spans="1:14" x14ac:dyDescent="0.25">
      <c r="A951" t="s">
        <v>1130</v>
      </c>
      <c r="B951" t="s">
        <v>138</v>
      </c>
      <c r="C951" t="s">
        <v>30</v>
      </c>
      <c r="D951">
        <v>26</v>
      </c>
      <c r="E951" s="4">
        <f t="shared" si="56"/>
        <v>26</v>
      </c>
      <c r="F951">
        <v>0.36</v>
      </c>
      <c r="G951" s="3">
        <f t="shared" si="57"/>
        <v>0.36</v>
      </c>
      <c r="H951" s="2">
        <v>44804</v>
      </c>
      <c r="I951">
        <v>2020</v>
      </c>
      <c r="J951" t="s">
        <v>73</v>
      </c>
      <c r="K951" t="s">
        <v>129</v>
      </c>
      <c r="M951" s="5" t="str">
        <f t="shared" si="58"/>
        <v>0</v>
      </c>
      <c r="N951" t="str">
        <f t="shared" si="59"/>
        <v>Safe</v>
      </c>
    </row>
    <row r="952" spans="1:14" x14ac:dyDescent="0.25">
      <c r="A952" t="s">
        <v>1131</v>
      </c>
      <c r="B952" t="s">
        <v>1132</v>
      </c>
      <c r="C952" t="s">
        <v>83</v>
      </c>
      <c r="E952" s="4" t="str">
        <f t="shared" si="56"/>
        <v>0</v>
      </c>
      <c r="G952" s="3" t="str">
        <f t="shared" si="57"/>
        <v>0</v>
      </c>
      <c r="H952" s="2">
        <v>44804</v>
      </c>
      <c r="I952">
        <v>2020</v>
      </c>
      <c r="J952" t="s">
        <v>73</v>
      </c>
      <c r="K952" t="s">
        <v>23</v>
      </c>
      <c r="L952">
        <v>221</v>
      </c>
      <c r="M952" s="5">
        <f t="shared" si="58"/>
        <v>221</v>
      </c>
      <c r="N952" t="str">
        <f t="shared" si="59"/>
        <v>Under Crisis</v>
      </c>
    </row>
    <row r="953" spans="1:14" x14ac:dyDescent="0.25">
      <c r="A953" t="s">
        <v>1133</v>
      </c>
      <c r="B953" t="s">
        <v>45</v>
      </c>
      <c r="C953" t="s">
        <v>269</v>
      </c>
      <c r="E953" s="4" t="str">
        <f t="shared" si="56"/>
        <v>0</v>
      </c>
      <c r="F953">
        <v>1</v>
      </c>
      <c r="G953" s="3">
        <f t="shared" si="57"/>
        <v>1</v>
      </c>
      <c r="H953" s="2">
        <v>44804</v>
      </c>
      <c r="I953">
        <v>2020</v>
      </c>
      <c r="J953" t="s">
        <v>22</v>
      </c>
      <c r="K953" t="s">
        <v>23</v>
      </c>
      <c r="L953">
        <v>117</v>
      </c>
      <c r="M953" s="5">
        <f t="shared" si="58"/>
        <v>117</v>
      </c>
      <c r="N953" t="str">
        <f t="shared" si="59"/>
        <v>Under Crisis</v>
      </c>
    </row>
    <row r="954" spans="1:14" x14ac:dyDescent="0.25">
      <c r="A954" t="s">
        <v>1134</v>
      </c>
      <c r="B954" t="s">
        <v>1135</v>
      </c>
      <c r="C954" t="s">
        <v>12</v>
      </c>
      <c r="E954" s="4" t="str">
        <f t="shared" si="56"/>
        <v>0</v>
      </c>
      <c r="G954" s="3" t="str">
        <f t="shared" si="57"/>
        <v>0</v>
      </c>
      <c r="H954" s="2">
        <v>44804</v>
      </c>
      <c r="I954">
        <v>2020</v>
      </c>
      <c r="J954" t="s">
        <v>73</v>
      </c>
      <c r="K954" t="s">
        <v>1136</v>
      </c>
      <c r="M954" s="5" t="str">
        <f t="shared" si="58"/>
        <v>0</v>
      </c>
      <c r="N954" t="str">
        <f t="shared" si="59"/>
        <v>Under Crisis</v>
      </c>
    </row>
    <row r="955" spans="1:14" x14ac:dyDescent="0.25">
      <c r="A955" t="s">
        <v>50</v>
      </c>
      <c r="B955" t="s">
        <v>45</v>
      </c>
      <c r="C955" t="s">
        <v>12</v>
      </c>
      <c r="D955">
        <v>81</v>
      </c>
      <c r="E955" s="4">
        <f t="shared" si="56"/>
        <v>81</v>
      </c>
      <c r="G955" s="3" t="str">
        <f t="shared" si="57"/>
        <v>0</v>
      </c>
      <c r="H955" s="2">
        <v>44803</v>
      </c>
      <c r="I955">
        <v>2020</v>
      </c>
      <c r="J955" t="s">
        <v>42</v>
      </c>
      <c r="K955" t="s">
        <v>23</v>
      </c>
      <c r="L955">
        <v>212</v>
      </c>
      <c r="M955" s="5">
        <f t="shared" si="58"/>
        <v>212</v>
      </c>
      <c r="N955" t="str">
        <f t="shared" si="59"/>
        <v>Safe</v>
      </c>
    </row>
    <row r="956" spans="1:14" x14ac:dyDescent="0.25">
      <c r="A956" t="s">
        <v>529</v>
      </c>
      <c r="B956" t="s">
        <v>530</v>
      </c>
      <c r="C956" t="s">
        <v>76</v>
      </c>
      <c r="D956">
        <v>38</v>
      </c>
      <c r="E956" s="4">
        <f t="shared" si="56"/>
        <v>38</v>
      </c>
      <c r="F956">
        <v>0.1</v>
      </c>
      <c r="G956" s="3">
        <f t="shared" si="57"/>
        <v>0.1</v>
      </c>
      <c r="H956" s="2">
        <v>44803</v>
      </c>
      <c r="I956">
        <v>2020</v>
      </c>
      <c r="J956" t="s">
        <v>22</v>
      </c>
      <c r="K956" t="s">
        <v>65</v>
      </c>
      <c r="L956">
        <v>123</v>
      </c>
      <c r="M956" s="5">
        <f t="shared" si="58"/>
        <v>123</v>
      </c>
      <c r="N956" t="str">
        <f t="shared" si="59"/>
        <v>Safe</v>
      </c>
    </row>
    <row r="957" spans="1:14" x14ac:dyDescent="0.25">
      <c r="A957" t="s">
        <v>653</v>
      </c>
      <c r="B957" t="s">
        <v>45</v>
      </c>
      <c r="C957" t="s">
        <v>30</v>
      </c>
      <c r="D957">
        <v>30</v>
      </c>
      <c r="E957" s="4">
        <f t="shared" si="56"/>
        <v>30</v>
      </c>
      <c r="G957" s="3" t="str">
        <f t="shared" si="57"/>
        <v>0</v>
      </c>
      <c r="H957" s="2">
        <v>44803</v>
      </c>
      <c r="I957">
        <v>2020</v>
      </c>
      <c r="J957" t="s">
        <v>148</v>
      </c>
      <c r="K957" t="s">
        <v>23</v>
      </c>
      <c r="L957">
        <v>47</v>
      </c>
      <c r="M957" s="5">
        <f t="shared" si="58"/>
        <v>47</v>
      </c>
      <c r="N957" t="str">
        <f t="shared" si="59"/>
        <v>Safe</v>
      </c>
    </row>
    <row r="958" spans="1:14" x14ac:dyDescent="0.25">
      <c r="A958" t="s">
        <v>1137</v>
      </c>
      <c r="B958" t="s">
        <v>11</v>
      </c>
      <c r="C958" t="s">
        <v>30</v>
      </c>
      <c r="D958">
        <v>300</v>
      </c>
      <c r="E958" s="4">
        <f t="shared" si="56"/>
        <v>300</v>
      </c>
      <c r="G958" s="3" t="str">
        <f t="shared" si="57"/>
        <v>0</v>
      </c>
      <c r="H958" s="2">
        <v>44802</v>
      </c>
      <c r="I958">
        <v>2020</v>
      </c>
      <c r="J958" t="s">
        <v>102</v>
      </c>
      <c r="K958" t="s">
        <v>14</v>
      </c>
      <c r="L958">
        <v>1100</v>
      </c>
      <c r="M958" s="5">
        <f t="shared" si="58"/>
        <v>1100</v>
      </c>
      <c r="N958" t="str">
        <f t="shared" si="59"/>
        <v>Under Crisis</v>
      </c>
    </row>
    <row r="959" spans="1:14" x14ac:dyDescent="0.25">
      <c r="A959" t="s">
        <v>531</v>
      </c>
      <c r="B959" t="s">
        <v>178</v>
      </c>
      <c r="C959" t="s">
        <v>68</v>
      </c>
      <c r="D959">
        <v>95</v>
      </c>
      <c r="E959" s="4">
        <f t="shared" si="56"/>
        <v>95</v>
      </c>
      <c r="F959">
        <v>0.3</v>
      </c>
      <c r="G959" s="3">
        <f t="shared" si="57"/>
        <v>0.3</v>
      </c>
      <c r="H959" s="2">
        <v>44802</v>
      </c>
      <c r="I959">
        <v>2020</v>
      </c>
      <c r="J959" t="s">
        <v>13</v>
      </c>
      <c r="K959" t="s">
        <v>23</v>
      </c>
      <c r="L959">
        <v>44</v>
      </c>
      <c r="M959" s="5">
        <f t="shared" si="58"/>
        <v>44</v>
      </c>
      <c r="N959" t="str">
        <f t="shared" si="59"/>
        <v>Safe</v>
      </c>
    </row>
    <row r="960" spans="1:14" x14ac:dyDescent="0.25">
      <c r="A960" t="s">
        <v>1138</v>
      </c>
      <c r="B960" t="s">
        <v>20</v>
      </c>
      <c r="C960" t="s">
        <v>108</v>
      </c>
      <c r="E960" s="4" t="str">
        <f t="shared" si="56"/>
        <v>0</v>
      </c>
      <c r="G960" s="3" t="str">
        <f t="shared" si="57"/>
        <v>0</v>
      </c>
      <c r="H960" s="2">
        <v>44802</v>
      </c>
      <c r="I960">
        <v>2020</v>
      </c>
      <c r="J960" t="s">
        <v>22</v>
      </c>
      <c r="K960" t="s">
        <v>23</v>
      </c>
      <c r="L960">
        <v>310</v>
      </c>
      <c r="M960" s="5">
        <f t="shared" si="58"/>
        <v>310</v>
      </c>
      <c r="N960" t="str">
        <f t="shared" si="59"/>
        <v>Under Crisis</v>
      </c>
    </row>
    <row r="961" spans="1:14" x14ac:dyDescent="0.25">
      <c r="A961" t="s">
        <v>1139</v>
      </c>
      <c r="B961" t="s">
        <v>20</v>
      </c>
      <c r="C961" t="s">
        <v>53</v>
      </c>
      <c r="E961" s="4" t="str">
        <f t="shared" si="56"/>
        <v>0</v>
      </c>
      <c r="G961" s="3" t="str">
        <f t="shared" si="57"/>
        <v>0</v>
      </c>
      <c r="H961" s="2">
        <v>44802</v>
      </c>
      <c r="I961">
        <v>2020</v>
      </c>
      <c r="J961" t="s">
        <v>26</v>
      </c>
      <c r="K961" t="s">
        <v>23</v>
      </c>
      <c r="L961">
        <v>287</v>
      </c>
      <c r="M961" s="5">
        <f t="shared" si="58"/>
        <v>287</v>
      </c>
      <c r="N961" t="str">
        <f t="shared" si="59"/>
        <v>Under Crisis</v>
      </c>
    </row>
    <row r="962" spans="1:14" x14ac:dyDescent="0.25">
      <c r="A962" t="s">
        <v>296</v>
      </c>
      <c r="B962" t="s">
        <v>34</v>
      </c>
      <c r="C962" t="s">
        <v>56</v>
      </c>
      <c r="E962" s="4" t="str">
        <f t="shared" si="56"/>
        <v>0</v>
      </c>
      <c r="G962" s="3" t="str">
        <f t="shared" si="57"/>
        <v>0</v>
      </c>
      <c r="H962" s="2">
        <v>44801</v>
      </c>
      <c r="I962">
        <v>2020</v>
      </c>
      <c r="J962" t="s">
        <v>26</v>
      </c>
      <c r="K962" t="s">
        <v>36</v>
      </c>
      <c r="L962">
        <v>231</v>
      </c>
      <c r="M962" s="5">
        <f t="shared" si="58"/>
        <v>231</v>
      </c>
      <c r="N962" t="str">
        <f t="shared" si="59"/>
        <v>Under Crisis</v>
      </c>
    </row>
    <row r="963" spans="1:14" x14ac:dyDescent="0.25">
      <c r="A963" t="s">
        <v>1140</v>
      </c>
      <c r="B963" t="s">
        <v>20</v>
      </c>
      <c r="C963" t="s">
        <v>12</v>
      </c>
      <c r="D963">
        <v>80</v>
      </c>
      <c r="E963" s="4">
        <f t="shared" ref="E963:E1026" si="60">IF(ISBLANK(D963),"0",D963)</f>
        <v>80</v>
      </c>
      <c r="G963" s="3" t="str">
        <f t="shared" ref="G963:G1026" si="61">IF(ISBLANK(F963),"0",F963)</f>
        <v>0</v>
      </c>
      <c r="H963" s="2">
        <v>44799</v>
      </c>
      <c r="I963">
        <v>2020</v>
      </c>
      <c r="J963" t="s">
        <v>28</v>
      </c>
      <c r="K963" t="s">
        <v>23</v>
      </c>
      <c r="L963">
        <v>974</v>
      </c>
      <c r="M963" s="5">
        <f t="shared" ref="M963:M1026" si="62">IF(ISBLANK(L963),"0",L963)</f>
        <v>974</v>
      </c>
      <c r="N963" t="str">
        <f t="shared" ref="N963:N1026" si="63">IF(E963&gt;=100,"Under Crisis","Safe")</f>
        <v>Safe</v>
      </c>
    </row>
    <row r="964" spans="1:14" x14ac:dyDescent="0.25">
      <c r="A964" t="s">
        <v>109</v>
      </c>
      <c r="B964" t="s">
        <v>20</v>
      </c>
      <c r="C964" t="s">
        <v>76</v>
      </c>
      <c r="D964">
        <v>24</v>
      </c>
      <c r="E964" s="4">
        <f t="shared" si="60"/>
        <v>24</v>
      </c>
      <c r="G964" s="3" t="str">
        <f t="shared" si="61"/>
        <v>0</v>
      </c>
      <c r="H964" s="2">
        <v>44799</v>
      </c>
      <c r="I964">
        <v>2020</v>
      </c>
      <c r="J964" t="s">
        <v>26</v>
      </c>
      <c r="K964" t="s">
        <v>23</v>
      </c>
      <c r="L964">
        <v>1200</v>
      </c>
      <c r="M964" s="5">
        <f t="shared" si="62"/>
        <v>1200</v>
      </c>
      <c r="N964" t="str">
        <f t="shared" si="63"/>
        <v>Safe</v>
      </c>
    </row>
    <row r="965" spans="1:14" x14ac:dyDescent="0.25">
      <c r="A965" t="s">
        <v>532</v>
      </c>
      <c r="B965" t="s">
        <v>45</v>
      </c>
      <c r="C965" t="s">
        <v>21</v>
      </c>
      <c r="D965">
        <v>20</v>
      </c>
      <c r="E965" s="4">
        <f t="shared" si="60"/>
        <v>20</v>
      </c>
      <c r="F965">
        <v>7.0000000000000007E-2</v>
      </c>
      <c r="G965" s="3">
        <f t="shared" si="61"/>
        <v>7.0000000000000007E-2</v>
      </c>
      <c r="H965" s="2">
        <v>44799</v>
      </c>
      <c r="I965">
        <v>2020</v>
      </c>
      <c r="J965" t="s">
        <v>13</v>
      </c>
      <c r="K965" t="s">
        <v>23</v>
      </c>
      <c r="L965">
        <v>78</v>
      </c>
      <c r="M965" s="5">
        <f t="shared" si="62"/>
        <v>78</v>
      </c>
      <c r="N965" t="str">
        <f t="shared" si="63"/>
        <v>Safe</v>
      </c>
    </row>
    <row r="966" spans="1:14" x14ac:dyDescent="0.25">
      <c r="A966" t="s">
        <v>1141</v>
      </c>
      <c r="B966" t="s">
        <v>45</v>
      </c>
      <c r="C966" t="s">
        <v>269</v>
      </c>
      <c r="E966" s="4" t="str">
        <f t="shared" si="60"/>
        <v>0</v>
      </c>
      <c r="G966" s="3" t="str">
        <f t="shared" si="61"/>
        <v>0</v>
      </c>
      <c r="H966" s="2">
        <v>44799</v>
      </c>
      <c r="I966">
        <v>2020</v>
      </c>
      <c r="J966" t="s">
        <v>73</v>
      </c>
      <c r="K966" t="s">
        <v>23</v>
      </c>
      <c r="L966">
        <v>905</v>
      </c>
      <c r="M966" s="5">
        <f t="shared" si="62"/>
        <v>905</v>
      </c>
      <c r="N966" t="str">
        <f t="shared" si="63"/>
        <v>Under Crisis</v>
      </c>
    </row>
    <row r="967" spans="1:14" x14ac:dyDescent="0.25">
      <c r="A967" t="s">
        <v>1142</v>
      </c>
      <c r="B967" t="s">
        <v>61</v>
      </c>
      <c r="C967" t="s">
        <v>62</v>
      </c>
      <c r="D967">
        <v>40</v>
      </c>
      <c r="E967" s="4">
        <f t="shared" si="60"/>
        <v>40</v>
      </c>
      <c r="G967" s="3" t="str">
        <f t="shared" si="61"/>
        <v>0</v>
      </c>
      <c r="H967" s="2">
        <v>44798</v>
      </c>
      <c r="I967">
        <v>2020</v>
      </c>
      <c r="J967" t="s">
        <v>28</v>
      </c>
      <c r="K967" t="s">
        <v>23</v>
      </c>
      <c r="L967">
        <v>280</v>
      </c>
      <c r="M967" s="5">
        <f t="shared" si="62"/>
        <v>280</v>
      </c>
      <c r="N967" t="str">
        <f t="shared" si="63"/>
        <v>Safe</v>
      </c>
    </row>
    <row r="968" spans="1:14" x14ac:dyDescent="0.25">
      <c r="A968" t="s">
        <v>1143</v>
      </c>
      <c r="B968" t="s">
        <v>41</v>
      </c>
      <c r="C968" t="s">
        <v>30</v>
      </c>
      <c r="D968">
        <v>25</v>
      </c>
      <c r="E968" s="4">
        <f t="shared" si="60"/>
        <v>25</v>
      </c>
      <c r="F968">
        <v>0.1</v>
      </c>
      <c r="G968" s="3">
        <f t="shared" si="61"/>
        <v>0.1</v>
      </c>
      <c r="H968" s="2">
        <v>44798</v>
      </c>
      <c r="I968">
        <v>2020</v>
      </c>
      <c r="J968" t="s">
        <v>28</v>
      </c>
      <c r="K968" t="s">
        <v>43</v>
      </c>
      <c r="M968" s="5" t="str">
        <f t="shared" si="62"/>
        <v>0</v>
      </c>
      <c r="N968" t="str">
        <f t="shared" si="63"/>
        <v>Safe</v>
      </c>
    </row>
    <row r="969" spans="1:14" x14ac:dyDescent="0.25">
      <c r="A969" t="s">
        <v>1144</v>
      </c>
      <c r="B969" t="s">
        <v>38</v>
      </c>
      <c r="C969" t="s">
        <v>35</v>
      </c>
      <c r="E969" s="4" t="str">
        <f t="shared" si="60"/>
        <v>0</v>
      </c>
      <c r="F969">
        <v>0.1</v>
      </c>
      <c r="G969" s="3">
        <f t="shared" si="61"/>
        <v>0.1</v>
      </c>
      <c r="H969" s="2">
        <v>44798</v>
      </c>
      <c r="I969">
        <v>2020</v>
      </c>
      <c r="J969" t="s">
        <v>98</v>
      </c>
      <c r="K969" t="s">
        <v>23</v>
      </c>
      <c r="L969">
        <v>361</v>
      </c>
      <c r="M969" s="5">
        <f t="shared" si="62"/>
        <v>361</v>
      </c>
      <c r="N969" t="str">
        <f t="shared" si="63"/>
        <v>Under Crisis</v>
      </c>
    </row>
    <row r="970" spans="1:14" x14ac:dyDescent="0.25">
      <c r="A970" t="s">
        <v>1145</v>
      </c>
      <c r="B970" t="s">
        <v>304</v>
      </c>
      <c r="C970" t="s">
        <v>101</v>
      </c>
      <c r="E970" s="4" t="str">
        <f t="shared" si="60"/>
        <v>0</v>
      </c>
      <c r="F970">
        <v>7.0000000000000007E-2</v>
      </c>
      <c r="G970" s="3">
        <f t="shared" si="61"/>
        <v>7.0000000000000007E-2</v>
      </c>
      <c r="H970" s="2">
        <v>44798</v>
      </c>
      <c r="I970">
        <v>2020</v>
      </c>
      <c r="J970" t="s">
        <v>84</v>
      </c>
      <c r="K970" t="s">
        <v>23</v>
      </c>
      <c r="L970">
        <v>330</v>
      </c>
      <c r="M970" s="5">
        <f t="shared" si="62"/>
        <v>330</v>
      </c>
      <c r="N970" t="str">
        <f t="shared" si="63"/>
        <v>Under Crisis</v>
      </c>
    </row>
    <row r="971" spans="1:14" x14ac:dyDescent="0.25">
      <c r="A971" t="s">
        <v>533</v>
      </c>
      <c r="B971" t="s">
        <v>20</v>
      </c>
      <c r="C971" t="s">
        <v>269</v>
      </c>
      <c r="D971">
        <v>140</v>
      </c>
      <c r="E971" s="4">
        <f t="shared" si="60"/>
        <v>140</v>
      </c>
      <c r="F971">
        <v>1</v>
      </c>
      <c r="G971" s="3">
        <f t="shared" si="61"/>
        <v>1</v>
      </c>
      <c r="H971" s="2">
        <v>44797</v>
      </c>
      <c r="I971">
        <v>2020</v>
      </c>
      <c r="J971" t="s">
        <v>13</v>
      </c>
      <c r="K971" t="s">
        <v>23</v>
      </c>
      <c r="L971">
        <v>117</v>
      </c>
      <c r="M971" s="5">
        <f t="shared" si="62"/>
        <v>117</v>
      </c>
      <c r="N971" t="str">
        <f t="shared" si="63"/>
        <v>Under Crisis</v>
      </c>
    </row>
    <row r="972" spans="1:14" x14ac:dyDescent="0.25">
      <c r="A972" t="s">
        <v>534</v>
      </c>
      <c r="B972" t="s">
        <v>178</v>
      </c>
      <c r="C972" t="s">
        <v>21</v>
      </c>
      <c r="D972">
        <v>15</v>
      </c>
      <c r="E972" s="4">
        <f t="shared" si="60"/>
        <v>15</v>
      </c>
      <c r="F972">
        <v>0.2</v>
      </c>
      <c r="G972" s="3">
        <f t="shared" si="61"/>
        <v>0.2</v>
      </c>
      <c r="H972" s="2">
        <v>44797</v>
      </c>
      <c r="I972">
        <v>2020</v>
      </c>
      <c r="J972" t="s">
        <v>148</v>
      </c>
      <c r="K972" t="s">
        <v>23</v>
      </c>
      <c r="L972">
        <v>24</v>
      </c>
      <c r="M972" s="5">
        <f t="shared" si="62"/>
        <v>24</v>
      </c>
      <c r="N972" t="str">
        <f t="shared" si="63"/>
        <v>Safe</v>
      </c>
    </row>
    <row r="973" spans="1:14" x14ac:dyDescent="0.25">
      <c r="A973" t="s">
        <v>1146</v>
      </c>
      <c r="B973" t="s">
        <v>20</v>
      </c>
      <c r="C973" t="s">
        <v>62</v>
      </c>
      <c r="E973" s="4" t="str">
        <f t="shared" si="60"/>
        <v>0</v>
      </c>
      <c r="G973" s="3" t="str">
        <f t="shared" si="61"/>
        <v>0</v>
      </c>
      <c r="H973" s="2">
        <v>44797</v>
      </c>
      <c r="I973">
        <v>2020</v>
      </c>
      <c r="J973" t="s">
        <v>73</v>
      </c>
      <c r="K973" t="s">
        <v>23</v>
      </c>
      <c r="M973" s="5" t="str">
        <f t="shared" si="62"/>
        <v>0</v>
      </c>
      <c r="N973" t="str">
        <f t="shared" si="63"/>
        <v>Under Crisis</v>
      </c>
    </row>
    <row r="974" spans="1:14" x14ac:dyDescent="0.25">
      <c r="A974" t="s">
        <v>158</v>
      </c>
      <c r="B974" t="s">
        <v>138</v>
      </c>
      <c r="C974" t="s">
        <v>56</v>
      </c>
      <c r="D974">
        <v>180</v>
      </c>
      <c r="E974" s="4">
        <f t="shared" si="60"/>
        <v>180</v>
      </c>
      <c r="F974">
        <v>0.16</v>
      </c>
      <c r="G974" s="3">
        <f t="shared" si="61"/>
        <v>0.16</v>
      </c>
      <c r="H974" s="2">
        <v>44796</v>
      </c>
      <c r="I974">
        <v>2020</v>
      </c>
      <c r="J974" t="s">
        <v>42</v>
      </c>
      <c r="K974" t="s">
        <v>129</v>
      </c>
      <c r="L974">
        <v>646</v>
      </c>
      <c r="M974" s="5">
        <f t="shared" si="62"/>
        <v>646</v>
      </c>
      <c r="N974" t="str">
        <f t="shared" si="63"/>
        <v>Under Crisis</v>
      </c>
    </row>
    <row r="975" spans="1:14" x14ac:dyDescent="0.25">
      <c r="A975" t="s">
        <v>535</v>
      </c>
      <c r="B975" t="s">
        <v>45</v>
      </c>
      <c r="C975" t="s">
        <v>30</v>
      </c>
      <c r="D975">
        <v>138</v>
      </c>
      <c r="E975" s="4">
        <f t="shared" si="60"/>
        <v>138</v>
      </c>
      <c r="F975">
        <v>0.2</v>
      </c>
      <c r="G975" s="3">
        <f t="shared" si="61"/>
        <v>0.2</v>
      </c>
      <c r="H975" s="2">
        <v>44796</v>
      </c>
      <c r="I975">
        <v>2020</v>
      </c>
      <c r="J975" t="s">
        <v>73</v>
      </c>
      <c r="K975" t="s">
        <v>23</v>
      </c>
      <c r="L975">
        <v>472</v>
      </c>
      <c r="M975" s="5">
        <f t="shared" si="62"/>
        <v>472</v>
      </c>
      <c r="N975" t="str">
        <f t="shared" si="63"/>
        <v>Under Crisis</v>
      </c>
    </row>
    <row r="976" spans="1:14" x14ac:dyDescent="0.25">
      <c r="A976" t="s">
        <v>536</v>
      </c>
      <c r="B976" t="s">
        <v>151</v>
      </c>
      <c r="C976" t="s">
        <v>12</v>
      </c>
      <c r="D976">
        <v>50</v>
      </c>
      <c r="E976" s="4">
        <f t="shared" si="60"/>
        <v>50</v>
      </c>
      <c r="F976">
        <v>0.08</v>
      </c>
      <c r="G976" s="3">
        <f t="shared" si="61"/>
        <v>0.08</v>
      </c>
      <c r="H976" s="2">
        <v>44796</v>
      </c>
      <c r="I976">
        <v>2020</v>
      </c>
      <c r="J976" t="s">
        <v>22</v>
      </c>
      <c r="K976" t="s">
        <v>149</v>
      </c>
      <c r="L976">
        <v>91</v>
      </c>
      <c r="M976" s="5">
        <f t="shared" si="62"/>
        <v>91</v>
      </c>
      <c r="N976" t="str">
        <f t="shared" si="63"/>
        <v>Safe</v>
      </c>
    </row>
    <row r="977" spans="1:14" x14ac:dyDescent="0.25">
      <c r="A977" t="s">
        <v>537</v>
      </c>
      <c r="B977" t="s">
        <v>20</v>
      </c>
      <c r="C977" t="s">
        <v>83</v>
      </c>
      <c r="D977">
        <v>31</v>
      </c>
      <c r="E977" s="4">
        <f t="shared" si="60"/>
        <v>31</v>
      </c>
      <c r="F977">
        <v>0.08</v>
      </c>
      <c r="G977" s="3">
        <f t="shared" si="61"/>
        <v>0.08</v>
      </c>
      <c r="H977" s="2">
        <v>44796</v>
      </c>
      <c r="I977">
        <v>2020</v>
      </c>
      <c r="J977" t="s">
        <v>22</v>
      </c>
      <c r="K977" t="s">
        <v>23</v>
      </c>
      <c r="L977">
        <v>114</v>
      </c>
      <c r="M977" s="5">
        <f t="shared" si="62"/>
        <v>114</v>
      </c>
      <c r="N977" t="str">
        <f t="shared" si="63"/>
        <v>Safe</v>
      </c>
    </row>
    <row r="978" spans="1:14" x14ac:dyDescent="0.25">
      <c r="A978" t="s">
        <v>538</v>
      </c>
      <c r="B978" t="s">
        <v>20</v>
      </c>
      <c r="C978" t="s">
        <v>83</v>
      </c>
      <c r="D978">
        <v>29</v>
      </c>
      <c r="E978" s="4">
        <f t="shared" si="60"/>
        <v>29</v>
      </c>
      <c r="F978">
        <v>0.5</v>
      </c>
      <c r="G978" s="3">
        <f t="shared" si="61"/>
        <v>0.5</v>
      </c>
      <c r="H978" s="2">
        <v>44796</v>
      </c>
      <c r="I978">
        <v>2020</v>
      </c>
      <c r="J978" t="s">
        <v>17</v>
      </c>
      <c r="K978" t="s">
        <v>23</v>
      </c>
      <c r="L978">
        <v>3</v>
      </c>
      <c r="M978" s="5">
        <f t="shared" si="62"/>
        <v>3</v>
      </c>
      <c r="N978" t="str">
        <f t="shared" si="63"/>
        <v>Safe</v>
      </c>
    </row>
    <row r="979" spans="1:14" x14ac:dyDescent="0.25">
      <c r="A979" t="s">
        <v>1147</v>
      </c>
      <c r="B979" t="s">
        <v>52</v>
      </c>
      <c r="C979" t="s">
        <v>113</v>
      </c>
      <c r="E979" s="4" t="str">
        <f t="shared" si="60"/>
        <v>0</v>
      </c>
      <c r="F979">
        <v>0.26</v>
      </c>
      <c r="G979" s="3">
        <f t="shared" si="61"/>
        <v>0.26</v>
      </c>
      <c r="H979" s="2">
        <v>44796</v>
      </c>
      <c r="I979">
        <v>2020</v>
      </c>
      <c r="J979" t="s">
        <v>39</v>
      </c>
      <c r="K979" t="s">
        <v>23</v>
      </c>
      <c r="L979">
        <v>1000</v>
      </c>
      <c r="M979" s="5">
        <f t="shared" si="62"/>
        <v>1000</v>
      </c>
      <c r="N979" t="str">
        <f t="shared" si="63"/>
        <v>Under Crisis</v>
      </c>
    </row>
    <row r="980" spans="1:14" x14ac:dyDescent="0.25">
      <c r="A980" t="s">
        <v>1148</v>
      </c>
      <c r="B980" t="s">
        <v>94</v>
      </c>
      <c r="C980" t="s">
        <v>30</v>
      </c>
      <c r="E980" s="4" t="str">
        <f t="shared" si="60"/>
        <v>0</v>
      </c>
      <c r="G980" s="3" t="str">
        <f t="shared" si="61"/>
        <v>0</v>
      </c>
      <c r="H980" s="2">
        <v>44796</v>
      </c>
      <c r="I980">
        <v>2020</v>
      </c>
      <c r="J980" t="s">
        <v>26</v>
      </c>
      <c r="K980" t="s">
        <v>18</v>
      </c>
      <c r="M980" s="5" t="str">
        <f t="shared" si="62"/>
        <v>0</v>
      </c>
      <c r="N980" t="str">
        <f t="shared" si="63"/>
        <v>Under Crisis</v>
      </c>
    </row>
    <row r="981" spans="1:14" x14ac:dyDescent="0.25">
      <c r="A981" t="s">
        <v>1149</v>
      </c>
      <c r="B981" t="s">
        <v>45</v>
      </c>
      <c r="C981" t="s">
        <v>97</v>
      </c>
      <c r="E981" s="4" t="str">
        <f t="shared" si="60"/>
        <v>0</v>
      </c>
      <c r="G981" s="3" t="str">
        <f t="shared" si="61"/>
        <v>0</v>
      </c>
      <c r="H981" s="2">
        <v>44796</v>
      </c>
      <c r="I981">
        <v>2020</v>
      </c>
      <c r="J981" t="s">
        <v>73</v>
      </c>
      <c r="K981" t="s">
        <v>23</v>
      </c>
      <c r="L981">
        <v>136</v>
      </c>
      <c r="M981" s="5">
        <f t="shared" si="62"/>
        <v>136</v>
      </c>
      <c r="N981" t="str">
        <f t="shared" si="63"/>
        <v>Under Crisis</v>
      </c>
    </row>
    <row r="982" spans="1:14" x14ac:dyDescent="0.25">
      <c r="A982" t="s">
        <v>1150</v>
      </c>
      <c r="B982" t="s">
        <v>94</v>
      </c>
      <c r="C982" t="s">
        <v>62</v>
      </c>
      <c r="E982" s="4" t="str">
        <f t="shared" si="60"/>
        <v>0</v>
      </c>
      <c r="F982">
        <v>0.17</v>
      </c>
      <c r="G982" s="3">
        <f t="shared" si="61"/>
        <v>0.17</v>
      </c>
      <c r="H982" s="2">
        <v>44795</v>
      </c>
      <c r="I982">
        <v>2020</v>
      </c>
      <c r="J982" t="s">
        <v>148</v>
      </c>
      <c r="K982" t="s">
        <v>23</v>
      </c>
      <c r="L982">
        <v>73</v>
      </c>
      <c r="M982" s="5">
        <f t="shared" si="62"/>
        <v>73</v>
      </c>
      <c r="N982" t="str">
        <f t="shared" si="63"/>
        <v>Under Crisis</v>
      </c>
    </row>
    <row r="983" spans="1:14" x14ac:dyDescent="0.25">
      <c r="A983" t="s">
        <v>1151</v>
      </c>
      <c r="B983" t="s">
        <v>11</v>
      </c>
      <c r="C983" t="s">
        <v>30</v>
      </c>
      <c r="E983" s="4" t="str">
        <f t="shared" si="60"/>
        <v>0</v>
      </c>
      <c r="F983">
        <v>1</v>
      </c>
      <c r="G983" s="3">
        <f t="shared" si="61"/>
        <v>1</v>
      </c>
      <c r="H983" s="2">
        <v>44795</v>
      </c>
      <c r="I983">
        <v>2020</v>
      </c>
      <c r="J983" t="s">
        <v>73</v>
      </c>
      <c r="K983" t="s">
        <v>14</v>
      </c>
      <c r="L983">
        <v>56</v>
      </c>
      <c r="M983" s="5">
        <f t="shared" si="62"/>
        <v>56</v>
      </c>
      <c r="N983" t="str">
        <f t="shared" si="63"/>
        <v>Under Crisis</v>
      </c>
    </row>
    <row r="984" spans="1:14" x14ac:dyDescent="0.25">
      <c r="A984" t="s">
        <v>539</v>
      </c>
      <c r="B984" t="s">
        <v>34</v>
      </c>
      <c r="C984" t="s">
        <v>76</v>
      </c>
      <c r="D984">
        <v>100</v>
      </c>
      <c r="E984" s="4">
        <f t="shared" si="60"/>
        <v>100</v>
      </c>
      <c r="F984">
        <v>0.14000000000000001</v>
      </c>
      <c r="G984" s="3">
        <f t="shared" si="61"/>
        <v>0.14000000000000001</v>
      </c>
      <c r="H984" s="2">
        <v>44794</v>
      </c>
      <c r="I984">
        <v>2020</v>
      </c>
      <c r="J984" t="s">
        <v>17</v>
      </c>
      <c r="K984" t="s">
        <v>36</v>
      </c>
      <c r="L984">
        <v>1</v>
      </c>
      <c r="M984" s="5">
        <f t="shared" si="62"/>
        <v>1</v>
      </c>
      <c r="N984" t="str">
        <f t="shared" si="63"/>
        <v>Under Crisis</v>
      </c>
    </row>
    <row r="985" spans="1:14" x14ac:dyDescent="0.25">
      <c r="A985" t="s">
        <v>540</v>
      </c>
      <c r="B985" t="s">
        <v>52</v>
      </c>
      <c r="C985" t="s">
        <v>76</v>
      </c>
      <c r="D985">
        <v>55</v>
      </c>
      <c r="E985" s="4">
        <f t="shared" si="60"/>
        <v>55</v>
      </c>
      <c r="F985">
        <v>0.1</v>
      </c>
      <c r="G985" s="3">
        <f t="shared" si="61"/>
        <v>0.1</v>
      </c>
      <c r="H985" s="2">
        <v>44794</v>
      </c>
      <c r="I985">
        <v>2020</v>
      </c>
      <c r="J985" t="s">
        <v>28</v>
      </c>
      <c r="K985" t="s">
        <v>23</v>
      </c>
      <c r="L985">
        <v>21</v>
      </c>
      <c r="M985" s="5">
        <f t="shared" si="62"/>
        <v>21</v>
      </c>
      <c r="N985" t="str">
        <f t="shared" si="63"/>
        <v>Safe</v>
      </c>
    </row>
    <row r="986" spans="1:14" x14ac:dyDescent="0.25">
      <c r="A986" t="s">
        <v>541</v>
      </c>
      <c r="B986" t="s">
        <v>32</v>
      </c>
      <c r="C986" t="s">
        <v>35</v>
      </c>
      <c r="D986">
        <v>13</v>
      </c>
      <c r="E986" s="4">
        <f t="shared" si="60"/>
        <v>13</v>
      </c>
      <c r="F986">
        <v>0.03</v>
      </c>
      <c r="G986" s="3">
        <f t="shared" si="61"/>
        <v>0.03</v>
      </c>
      <c r="H986" s="2">
        <v>44793</v>
      </c>
      <c r="I986">
        <v>2020</v>
      </c>
      <c r="J986" t="s">
        <v>42</v>
      </c>
      <c r="K986" t="s">
        <v>23</v>
      </c>
      <c r="L986">
        <v>187</v>
      </c>
      <c r="M986" s="5">
        <f t="shared" si="62"/>
        <v>187</v>
      </c>
      <c r="N986" t="str">
        <f t="shared" si="63"/>
        <v>Safe</v>
      </c>
    </row>
    <row r="987" spans="1:14" x14ac:dyDescent="0.25">
      <c r="A987" t="s">
        <v>175</v>
      </c>
      <c r="B987" t="s">
        <v>52</v>
      </c>
      <c r="C987" t="s">
        <v>30</v>
      </c>
      <c r="D987">
        <v>870</v>
      </c>
      <c r="E987" s="4">
        <f t="shared" si="60"/>
        <v>870</v>
      </c>
      <c r="F987">
        <v>0.05</v>
      </c>
      <c r="G987" s="3">
        <f t="shared" si="61"/>
        <v>0.05</v>
      </c>
      <c r="H987" s="2">
        <v>44792</v>
      </c>
      <c r="I987">
        <v>2020</v>
      </c>
      <c r="J987" t="s">
        <v>26</v>
      </c>
      <c r="K987" t="s">
        <v>23</v>
      </c>
      <c r="L987">
        <v>1700</v>
      </c>
      <c r="M987" s="5">
        <f t="shared" si="62"/>
        <v>1700</v>
      </c>
      <c r="N987" t="str">
        <f t="shared" si="63"/>
        <v>Under Crisis</v>
      </c>
    </row>
    <row r="988" spans="1:14" x14ac:dyDescent="0.25">
      <c r="A988" t="s">
        <v>421</v>
      </c>
      <c r="B988" t="s">
        <v>20</v>
      </c>
      <c r="C988" t="s">
        <v>21</v>
      </c>
      <c r="D988">
        <v>50</v>
      </c>
      <c r="E988" s="4">
        <f t="shared" si="60"/>
        <v>50</v>
      </c>
      <c r="G988" s="3" t="str">
        <f t="shared" si="61"/>
        <v>0</v>
      </c>
      <c r="H988" s="2">
        <v>44792</v>
      </c>
      <c r="I988">
        <v>2020</v>
      </c>
      <c r="J988" t="s">
        <v>69</v>
      </c>
      <c r="K988" t="s">
        <v>23</v>
      </c>
      <c r="L988">
        <v>2300</v>
      </c>
      <c r="M988" s="5">
        <f t="shared" si="62"/>
        <v>2300</v>
      </c>
      <c r="N988" t="str">
        <f t="shared" si="63"/>
        <v>Safe</v>
      </c>
    </row>
    <row r="989" spans="1:14" x14ac:dyDescent="0.25">
      <c r="A989" t="s">
        <v>1152</v>
      </c>
      <c r="B989" t="s">
        <v>144</v>
      </c>
      <c r="C989" t="s">
        <v>108</v>
      </c>
      <c r="D989">
        <v>40</v>
      </c>
      <c r="E989" s="4">
        <f t="shared" si="60"/>
        <v>40</v>
      </c>
      <c r="F989">
        <v>0.8</v>
      </c>
      <c r="G989" s="3">
        <f t="shared" si="61"/>
        <v>0.8</v>
      </c>
      <c r="H989" s="2">
        <v>44792</v>
      </c>
      <c r="I989">
        <v>2020</v>
      </c>
      <c r="J989" t="s">
        <v>73</v>
      </c>
      <c r="K989" t="s">
        <v>145</v>
      </c>
      <c r="M989" s="5" t="str">
        <f t="shared" si="62"/>
        <v>0</v>
      </c>
      <c r="N989" t="str">
        <f t="shared" si="63"/>
        <v>Safe</v>
      </c>
    </row>
    <row r="990" spans="1:14" x14ac:dyDescent="0.25">
      <c r="A990" t="s">
        <v>542</v>
      </c>
      <c r="B990" t="s">
        <v>20</v>
      </c>
      <c r="C990" t="s">
        <v>46</v>
      </c>
      <c r="D990">
        <v>110</v>
      </c>
      <c r="E990" s="4">
        <f t="shared" si="60"/>
        <v>110</v>
      </c>
      <c r="F990">
        <v>0.05</v>
      </c>
      <c r="G990" s="3">
        <f t="shared" si="61"/>
        <v>0.05</v>
      </c>
      <c r="H990" s="2">
        <v>44791</v>
      </c>
      <c r="I990">
        <v>2020</v>
      </c>
      <c r="J990" t="s">
        <v>26</v>
      </c>
      <c r="K990" t="s">
        <v>23</v>
      </c>
      <c r="L990">
        <v>214</v>
      </c>
      <c r="M990" s="5">
        <f t="shared" si="62"/>
        <v>214</v>
      </c>
      <c r="N990" t="str">
        <f t="shared" si="63"/>
        <v>Under Crisis</v>
      </c>
    </row>
    <row r="991" spans="1:14" x14ac:dyDescent="0.25">
      <c r="A991" t="s">
        <v>116</v>
      </c>
      <c r="B991" t="s">
        <v>117</v>
      </c>
      <c r="C991" t="s">
        <v>68</v>
      </c>
      <c r="D991">
        <v>35</v>
      </c>
      <c r="E991" s="4">
        <f t="shared" si="60"/>
        <v>35</v>
      </c>
      <c r="F991">
        <v>0.17</v>
      </c>
      <c r="G991" s="3">
        <f t="shared" si="61"/>
        <v>0.17</v>
      </c>
      <c r="H991" s="2">
        <v>44791</v>
      </c>
      <c r="I991">
        <v>2020</v>
      </c>
      <c r="J991" t="s">
        <v>22</v>
      </c>
      <c r="K991" t="s">
        <v>23</v>
      </c>
      <c r="L991">
        <v>215</v>
      </c>
      <c r="M991" s="5">
        <f t="shared" si="62"/>
        <v>215</v>
      </c>
      <c r="N991" t="str">
        <f t="shared" si="63"/>
        <v>Safe</v>
      </c>
    </row>
    <row r="992" spans="1:14" x14ac:dyDescent="0.25">
      <c r="A992" t="s">
        <v>1153</v>
      </c>
      <c r="B992" t="s">
        <v>45</v>
      </c>
      <c r="C992" t="s">
        <v>21</v>
      </c>
      <c r="E992" s="4" t="str">
        <f t="shared" si="60"/>
        <v>0</v>
      </c>
      <c r="G992" s="3" t="str">
        <f t="shared" si="61"/>
        <v>0</v>
      </c>
      <c r="H992" s="2">
        <v>44791</v>
      </c>
      <c r="I992">
        <v>2020</v>
      </c>
      <c r="J992" t="s">
        <v>42</v>
      </c>
      <c r="K992" t="s">
        <v>23</v>
      </c>
      <c r="L992">
        <v>704</v>
      </c>
      <c r="M992" s="5">
        <f t="shared" si="62"/>
        <v>704</v>
      </c>
      <c r="N992" t="str">
        <f t="shared" si="63"/>
        <v>Under Crisis</v>
      </c>
    </row>
    <row r="993" spans="1:14" x14ac:dyDescent="0.25">
      <c r="A993" t="s">
        <v>1154</v>
      </c>
      <c r="B993" t="s">
        <v>45</v>
      </c>
      <c r="C993" t="s">
        <v>68</v>
      </c>
      <c r="E993" s="4" t="str">
        <f t="shared" si="60"/>
        <v>0</v>
      </c>
      <c r="F993">
        <v>0.1</v>
      </c>
      <c r="G993" s="3">
        <f t="shared" si="61"/>
        <v>0.1</v>
      </c>
      <c r="H993" s="2">
        <v>44791</v>
      </c>
      <c r="I993">
        <v>2020</v>
      </c>
      <c r="J993" t="s">
        <v>22</v>
      </c>
      <c r="K993" t="s">
        <v>23</v>
      </c>
      <c r="L993">
        <v>209</v>
      </c>
      <c r="M993" s="5">
        <f t="shared" si="62"/>
        <v>209</v>
      </c>
      <c r="N993" t="str">
        <f t="shared" si="63"/>
        <v>Under Crisis</v>
      </c>
    </row>
    <row r="994" spans="1:14" x14ac:dyDescent="0.25">
      <c r="A994" t="s">
        <v>1155</v>
      </c>
      <c r="B994" t="s">
        <v>1156</v>
      </c>
      <c r="C994" t="s">
        <v>35</v>
      </c>
      <c r="E994" s="4" t="str">
        <f t="shared" si="60"/>
        <v>0</v>
      </c>
      <c r="F994">
        <v>0.05</v>
      </c>
      <c r="G994" s="3">
        <f t="shared" si="61"/>
        <v>0.05</v>
      </c>
      <c r="H994" s="2">
        <v>44791</v>
      </c>
      <c r="I994">
        <v>2020</v>
      </c>
      <c r="J994" t="s">
        <v>42</v>
      </c>
      <c r="K994" t="s">
        <v>149</v>
      </c>
      <c r="L994">
        <v>178</v>
      </c>
      <c r="M994" s="5">
        <f t="shared" si="62"/>
        <v>178</v>
      </c>
      <c r="N994" t="str">
        <f t="shared" si="63"/>
        <v>Under Crisis</v>
      </c>
    </row>
    <row r="995" spans="1:14" x14ac:dyDescent="0.25">
      <c r="A995" t="s">
        <v>543</v>
      </c>
      <c r="B995" t="s">
        <v>20</v>
      </c>
      <c r="C995" t="s">
        <v>76</v>
      </c>
      <c r="D995">
        <v>125</v>
      </c>
      <c r="E995" s="4">
        <f t="shared" si="60"/>
        <v>125</v>
      </c>
      <c r="F995">
        <v>0.14000000000000001</v>
      </c>
      <c r="G995" s="3">
        <f t="shared" si="61"/>
        <v>0.14000000000000001</v>
      </c>
      <c r="H995" s="2">
        <v>44790</v>
      </c>
      <c r="I995">
        <v>2020</v>
      </c>
      <c r="J995" t="s">
        <v>13</v>
      </c>
      <c r="K995" t="s">
        <v>23</v>
      </c>
      <c r="L995">
        <v>80</v>
      </c>
      <c r="M995" s="5">
        <f t="shared" si="62"/>
        <v>80</v>
      </c>
      <c r="N995" t="str">
        <f t="shared" si="63"/>
        <v>Under Crisis</v>
      </c>
    </row>
    <row r="996" spans="1:14" x14ac:dyDescent="0.25">
      <c r="A996" t="s">
        <v>1157</v>
      </c>
      <c r="B996" t="s">
        <v>41</v>
      </c>
      <c r="C996" t="s">
        <v>12</v>
      </c>
      <c r="D996">
        <v>83</v>
      </c>
      <c r="E996" s="4">
        <f t="shared" si="60"/>
        <v>83</v>
      </c>
      <c r="F996">
        <v>0.82</v>
      </c>
      <c r="G996" s="3">
        <f t="shared" si="61"/>
        <v>0.82</v>
      </c>
      <c r="H996" s="2">
        <v>44790</v>
      </c>
      <c r="I996">
        <v>2020</v>
      </c>
      <c r="J996" t="s">
        <v>17</v>
      </c>
      <c r="K996" t="s">
        <v>43</v>
      </c>
      <c r="M996" s="5" t="str">
        <f t="shared" si="62"/>
        <v>0</v>
      </c>
      <c r="N996" t="str">
        <f t="shared" si="63"/>
        <v>Safe</v>
      </c>
    </row>
    <row r="997" spans="1:14" x14ac:dyDescent="0.25">
      <c r="A997" t="s">
        <v>868</v>
      </c>
      <c r="B997" t="s">
        <v>747</v>
      </c>
      <c r="C997" t="s">
        <v>108</v>
      </c>
      <c r="D997">
        <v>74</v>
      </c>
      <c r="E997" s="4">
        <f t="shared" si="60"/>
        <v>74</v>
      </c>
      <c r="F997">
        <v>0.21</v>
      </c>
      <c r="G997" s="3">
        <f t="shared" si="61"/>
        <v>0.21</v>
      </c>
      <c r="H997" s="2">
        <v>44790</v>
      </c>
      <c r="I997">
        <v>2020</v>
      </c>
      <c r="J997" t="s">
        <v>73</v>
      </c>
      <c r="K997" t="s">
        <v>18</v>
      </c>
      <c r="M997" s="5" t="str">
        <f t="shared" si="62"/>
        <v>0</v>
      </c>
      <c r="N997" t="str">
        <f t="shared" si="63"/>
        <v>Safe</v>
      </c>
    </row>
    <row r="998" spans="1:14" x14ac:dyDescent="0.25">
      <c r="A998" t="s">
        <v>1158</v>
      </c>
      <c r="B998" t="s">
        <v>20</v>
      </c>
      <c r="C998" t="s">
        <v>12</v>
      </c>
      <c r="D998">
        <v>54</v>
      </c>
      <c r="E998" s="4">
        <f t="shared" si="60"/>
        <v>54</v>
      </c>
      <c r="G998" s="3" t="str">
        <f t="shared" si="61"/>
        <v>0</v>
      </c>
      <c r="H998" s="2">
        <v>44790</v>
      </c>
      <c r="I998">
        <v>2020</v>
      </c>
      <c r="J998" t="s">
        <v>22</v>
      </c>
      <c r="K998" t="s">
        <v>23</v>
      </c>
      <c r="L998">
        <v>74</v>
      </c>
      <c r="M998" s="5">
        <f t="shared" si="62"/>
        <v>74</v>
      </c>
      <c r="N998" t="str">
        <f t="shared" si="63"/>
        <v>Safe</v>
      </c>
    </row>
    <row r="999" spans="1:14" x14ac:dyDescent="0.25">
      <c r="A999" t="s">
        <v>793</v>
      </c>
      <c r="B999" t="s">
        <v>45</v>
      </c>
      <c r="C999" t="s">
        <v>108</v>
      </c>
      <c r="D999">
        <v>52</v>
      </c>
      <c r="E999" s="4">
        <f t="shared" si="60"/>
        <v>52</v>
      </c>
      <c r="F999">
        <v>0.2</v>
      </c>
      <c r="G999" s="3">
        <f t="shared" si="61"/>
        <v>0.2</v>
      </c>
      <c r="H999" s="2">
        <v>44790</v>
      </c>
      <c r="I999">
        <v>2020</v>
      </c>
      <c r="J999" t="s">
        <v>148</v>
      </c>
      <c r="K999" t="s">
        <v>23</v>
      </c>
      <c r="M999" s="5" t="str">
        <f t="shared" si="62"/>
        <v>0</v>
      </c>
      <c r="N999" t="str">
        <f t="shared" si="63"/>
        <v>Safe</v>
      </c>
    </row>
    <row r="1000" spans="1:14" x14ac:dyDescent="0.25">
      <c r="A1000" t="s">
        <v>1159</v>
      </c>
      <c r="B1000" t="s">
        <v>1160</v>
      </c>
      <c r="C1000" t="s">
        <v>21</v>
      </c>
      <c r="D1000">
        <v>50</v>
      </c>
      <c r="E1000" s="4">
        <f t="shared" si="60"/>
        <v>50</v>
      </c>
      <c r="G1000" s="3" t="str">
        <f t="shared" si="61"/>
        <v>0</v>
      </c>
      <c r="H1000" s="2">
        <v>44790</v>
      </c>
      <c r="I1000">
        <v>2020</v>
      </c>
      <c r="J1000" t="s">
        <v>22</v>
      </c>
      <c r="K1000" t="s">
        <v>43</v>
      </c>
      <c r="L1000">
        <v>104</v>
      </c>
      <c r="M1000" s="5">
        <f t="shared" si="62"/>
        <v>104</v>
      </c>
      <c r="N1000" t="str">
        <f t="shared" si="63"/>
        <v>Safe</v>
      </c>
    </row>
    <row r="1001" spans="1:14" x14ac:dyDescent="0.25">
      <c r="A1001" t="s">
        <v>544</v>
      </c>
      <c r="B1001" t="s">
        <v>147</v>
      </c>
      <c r="C1001" t="s">
        <v>68</v>
      </c>
      <c r="D1001">
        <v>80</v>
      </c>
      <c r="E1001" s="4">
        <f t="shared" si="60"/>
        <v>80</v>
      </c>
      <c r="F1001">
        <v>0.14000000000000001</v>
      </c>
      <c r="G1001" s="3">
        <f t="shared" si="61"/>
        <v>0.14000000000000001</v>
      </c>
      <c r="H1001" s="2">
        <v>44789</v>
      </c>
      <c r="I1001">
        <v>2020</v>
      </c>
      <c r="J1001" t="s">
        <v>42</v>
      </c>
      <c r="K1001" t="s">
        <v>149</v>
      </c>
      <c r="L1001">
        <v>293</v>
      </c>
      <c r="M1001" s="5">
        <f t="shared" si="62"/>
        <v>293</v>
      </c>
      <c r="N1001" t="str">
        <f t="shared" si="63"/>
        <v>Safe</v>
      </c>
    </row>
    <row r="1002" spans="1:14" x14ac:dyDescent="0.25">
      <c r="A1002" t="s">
        <v>1161</v>
      </c>
      <c r="B1002" t="s">
        <v>1162</v>
      </c>
      <c r="C1002" t="s">
        <v>113</v>
      </c>
      <c r="D1002">
        <v>12</v>
      </c>
      <c r="E1002" s="4">
        <f t="shared" si="60"/>
        <v>12</v>
      </c>
      <c r="F1002">
        <v>0.09</v>
      </c>
      <c r="G1002" s="3">
        <f t="shared" si="61"/>
        <v>0.09</v>
      </c>
      <c r="H1002" s="2">
        <v>44789</v>
      </c>
      <c r="I1002">
        <v>2022</v>
      </c>
      <c r="J1002" t="s">
        <v>42</v>
      </c>
      <c r="K1002" t="s">
        <v>36</v>
      </c>
      <c r="L1002">
        <v>205</v>
      </c>
      <c r="M1002" s="5">
        <f t="shared" si="62"/>
        <v>205</v>
      </c>
      <c r="N1002" t="str">
        <f t="shared" si="63"/>
        <v>Safe</v>
      </c>
    </row>
    <row r="1003" spans="1:14" x14ac:dyDescent="0.25">
      <c r="A1003" t="s">
        <v>1163</v>
      </c>
      <c r="B1003" t="s">
        <v>1164</v>
      </c>
      <c r="C1003" t="s">
        <v>83</v>
      </c>
      <c r="D1003">
        <v>5</v>
      </c>
      <c r="E1003" s="4">
        <f t="shared" si="60"/>
        <v>5</v>
      </c>
      <c r="F1003">
        <v>0.15</v>
      </c>
      <c r="G1003" s="3">
        <f t="shared" si="61"/>
        <v>0.15</v>
      </c>
      <c r="H1003" s="2">
        <v>44789</v>
      </c>
      <c r="I1003">
        <v>2022</v>
      </c>
      <c r="J1003" t="s">
        <v>148</v>
      </c>
      <c r="K1003" t="s">
        <v>23</v>
      </c>
      <c r="L1003">
        <v>11</v>
      </c>
      <c r="M1003" s="5">
        <f t="shared" si="62"/>
        <v>11</v>
      </c>
      <c r="N1003" t="str">
        <f t="shared" si="63"/>
        <v>Safe</v>
      </c>
    </row>
    <row r="1004" spans="1:14" x14ac:dyDescent="0.25">
      <c r="A1004" t="s">
        <v>484</v>
      </c>
      <c r="B1004" t="s">
        <v>145</v>
      </c>
      <c r="C1004" t="s">
        <v>108</v>
      </c>
      <c r="E1004" s="4" t="str">
        <f t="shared" si="60"/>
        <v>0</v>
      </c>
      <c r="G1004" s="3" t="str">
        <f t="shared" si="61"/>
        <v>0</v>
      </c>
      <c r="H1004" s="2">
        <v>44789</v>
      </c>
      <c r="I1004">
        <v>2022</v>
      </c>
      <c r="J1004" t="s">
        <v>73</v>
      </c>
      <c r="K1004" t="s">
        <v>145</v>
      </c>
      <c r="L1004">
        <v>156</v>
      </c>
      <c r="M1004" s="5">
        <f t="shared" si="62"/>
        <v>156</v>
      </c>
      <c r="N1004" t="str">
        <f t="shared" si="63"/>
        <v>Under Crisis</v>
      </c>
    </row>
    <row r="1005" spans="1:14" x14ac:dyDescent="0.25">
      <c r="A1005" t="s">
        <v>1165</v>
      </c>
      <c r="B1005" t="s">
        <v>1166</v>
      </c>
      <c r="C1005" t="s">
        <v>97</v>
      </c>
      <c r="E1005" s="4" t="str">
        <f t="shared" si="60"/>
        <v>0</v>
      </c>
      <c r="F1005">
        <v>1</v>
      </c>
      <c r="G1005" s="3">
        <f t="shared" si="61"/>
        <v>1</v>
      </c>
      <c r="H1005" s="2">
        <v>44789</v>
      </c>
      <c r="I1005">
        <v>2022</v>
      </c>
      <c r="J1005" t="s">
        <v>28</v>
      </c>
      <c r="K1005" t="s">
        <v>23</v>
      </c>
      <c r="L1005">
        <v>77</v>
      </c>
      <c r="M1005" s="5">
        <f t="shared" si="62"/>
        <v>77</v>
      </c>
      <c r="N1005" t="str">
        <f t="shared" si="63"/>
        <v>Under Crisis</v>
      </c>
    </row>
    <row r="1006" spans="1:14" x14ac:dyDescent="0.25">
      <c r="A1006" t="s">
        <v>1004</v>
      </c>
      <c r="B1006" t="s">
        <v>1166</v>
      </c>
      <c r="C1006" t="s">
        <v>269</v>
      </c>
      <c r="E1006" s="4" t="str">
        <f t="shared" si="60"/>
        <v>0</v>
      </c>
      <c r="F1006">
        <v>0.1</v>
      </c>
      <c r="G1006" s="3">
        <f t="shared" si="61"/>
        <v>0.1</v>
      </c>
      <c r="H1006" s="2">
        <v>44789</v>
      </c>
      <c r="I1006">
        <v>2022</v>
      </c>
      <c r="J1006" t="s">
        <v>42</v>
      </c>
      <c r="K1006" t="s">
        <v>23</v>
      </c>
      <c r="L1006">
        <v>253</v>
      </c>
      <c r="M1006" s="5">
        <f t="shared" si="62"/>
        <v>253</v>
      </c>
      <c r="N1006" t="str">
        <f t="shared" si="63"/>
        <v>Under Crisis</v>
      </c>
    </row>
    <row r="1007" spans="1:14" x14ac:dyDescent="0.25">
      <c r="A1007" t="s">
        <v>1167</v>
      </c>
      <c r="B1007" t="s">
        <v>1168</v>
      </c>
      <c r="C1007" t="s">
        <v>12</v>
      </c>
      <c r="E1007" s="4" t="str">
        <f t="shared" si="60"/>
        <v>0</v>
      </c>
      <c r="G1007" s="3" t="str">
        <f t="shared" si="61"/>
        <v>0</v>
      </c>
      <c r="H1007" s="2">
        <v>44789</v>
      </c>
      <c r="I1007">
        <v>2022</v>
      </c>
      <c r="J1007" t="s">
        <v>73</v>
      </c>
      <c r="K1007" t="s">
        <v>23</v>
      </c>
      <c r="L1007">
        <v>467</v>
      </c>
      <c r="M1007" s="5">
        <f t="shared" si="62"/>
        <v>467</v>
      </c>
      <c r="N1007" t="str">
        <f t="shared" si="63"/>
        <v>Under Crisis</v>
      </c>
    </row>
    <row r="1008" spans="1:14" x14ac:dyDescent="0.25">
      <c r="A1008" t="s">
        <v>958</v>
      </c>
      <c r="B1008" t="s">
        <v>1169</v>
      </c>
      <c r="C1008" t="s">
        <v>68</v>
      </c>
      <c r="D1008">
        <v>250</v>
      </c>
      <c r="E1008" s="4">
        <f t="shared" si="60"/>
        <v>250</v>
      </c>
      <c r="F1008">
        <v>0.13</v>
      </c>
      <c r="G1008" s="3">
        <f t="shared" si="61"/>
        <v>0.13</v>
      </c>
      <c r="H1008" s="2">
        <v>44788</v>
      </c>
      <c r="I1008">
        <v>2022</v>
      </c>
      <c r="J1008" t="s">
        <v>26</v>
      </c>
      <c r="K1008" t="s">
        <v>23</v>
      </c>
      <c r="L1008">
        <v>791</v>
      </c>
      <c r="M1008" s="5">
        <f t="shared" si="62"/>
        <v>791</v>
      </c>
      <c r="N1008" t="str">
        <f t="shared" si="63"/>
        <v>Under Crisis</v>
      </c>
    </row>
    <row r="1009" spans="1:14" x14ac:dyDescent="0.25">
      <c r="A1009" t="s">
        <v>226</v>
      </c>
      <c r="B1009" t="s">
        <v>1166</v>
      </c>
      <c r="C1009" t="s">
        <v>21</v>
      </c>
      <c r="D1009">
        <v>220</v>
      </c>
      <c r="E1009" s="4">
        <f t="shared" si="60"/>
        <v>220</v>
      </c>
      <c r="F1009">
        <v>0.12</v>
      </c>
      <c r="G1009" s="3">
        <f t="shared" si="61"/>
        <v>0.12</v>
      </c>
      <c r="H1009" s="2">
        <v>44788</v>
      </c>
      <c r="I1009">
        <v>2022</v>
      </c>
      <c r="J1009" t="s">
        <v>26</v>
      </c>
      <c r="K1009" t="s">
        <v>23</v>
      </c>
      <c r="L1009">
        <v>665</v>
      </c>
      <c r="M1009" s="5">
        <f t="shared" si="62"/>
        <v>665</v>
      </c>
      <c r="N1009" t="str">
        <f t="shared" si="63"/>
        <v>Under Crisis</v>
      </c>
    </row>
    <row r="1010" spans="1:14" x14ac:dyDescent="0.25">
      <c r="A1010" t="s">
        <v>1170</v>
      </c>
      <c r="B1010" t="s">
        <v>1168</v>
      </c>
      <c r="C1010" t="s">
        <v>68</v>
      </c>
      <c r="D1010">
        <v>16</v>
      </c>
      <c r="E1010" s="4">
        <f t="shared" si="60"/>
        <v>16</v>
      </c>
      <c r="F1010">
        <v>0.37</v>
      </c>
      <c r="G1010" s="3">
        <f t="shared" si="61"/>
        <v>0.37</v>
      </c>
      <c r="H1010" s="2">
        <v>44788</v>
      </c>
      <c r="I1010">
        <v>2022</v>
      </c>
      <c r="J1010" t="s">
        <v>26</v>
      </c>
      <c r="K1010" t="s">
        <v>23</v>
      </c>
      <c r="L1010">
        <v>380</v>
      </c>
      <c r="M1010" s="5">
        <f t="shared" si="62"/>
        <v>380</v>
      </c>
      <c r="N1010" t="str">
        <f t="shared" si="63"/>
        <v>Safe</v>
      </c>
    </row>
    <row r="1011" spans="1:14" x14ac:dyDescent="0.25">
      <c r="A1011" t="s">
        <v>1171</v>
      </c>
      <c r="B1011" t="s">
        <v>1172</v>
      </c>
      <c r="C1011" t="s">
        <v>30</v>
      </c>
      <c r="E1011" s="4" t="str">
        <f t="shared" si="60"/>
        <v>0</v>
      </c>
      <c r="F1011">
        <v>0.15</v>
      </c>
      <c r="G1011" s="3">
        <f t="shared" si="61"/>
        <v>0.15</v>
      </c>
      <c r="H1011" s="2">
        <v>44788</v>
      </c>
      <c r="I1011">
        <v>2022</v>
      </c>
      <c r="J1011" t="s">
        <v>26</v>
      </c>
      <c r="K1011" t="s">
        <v>23</v>
      </c>
      <c r="L1011">
        <v>305</v>
      </c>
      <c r="M1011" s="5">
        <f t="shared" si="62"/>
        <v>305</v>
      </c>
      <c r="N1011" t="str">
        <f t="shared" si="63"/>
        <v>Under Crisis</v>
      </c>
    </row>
    <row r="1012" spans="1:14" x14ac:dyDescent="0.25">
      <c r="A1012" t="s">
        <v>1173</v>
      </c>
      <c r="B1012" t="s">
        <v>1162</v>
      </c>
      <c r="C1012" t="s">
        <v>269</v>
      </c>
      <c r="D1012">
        <v>11</v>
      </c>
      <c r="E1012" s="4">
        <f t="shared" si="60"/>
        <v>11</v>
      </c>
      <c r="G1012" s="3" t="str">
        <f t="shared" si="61"/>
        <v>0</v>
      </c>
      <c r="H1012" s="2">
        <v>44787</v>
      </c>
      <c r="I1012">
        <v>2022</v>
      </c>
      <c r="J1012" t="s">
        <v>148</v>
      </c>
      <c r="K1012" t="s">
        <v>36</v>
      </c>
      <c r="L1012">
        <v>15</v>
      </c>
      <c r="M1012" s="5">
        <f t="shared" si="62"/>
        <v>15</v>
      </c>
      <c r="N1012" t="str">
        <f t="shared" si="63"/>
        <v>Safe</v>
      </c>
    </row>
    <row r="1013" spans="1:14" x14ac:dyDescent="0.25">
      <c r="A1013" t="s">
        <v>1174</v>
      </c>
      <c r="B1013" t="s">
        <v>1166</v>
      </c>
      <c r="C1013" t="s">
        <v>12</v>
      </c>
      <c r="E1013" s="4" t="str">
        <f t="shared" si="60"/>
        <v>0</v>
      </c>
      <c r="G1013" s="3" t="str">
        <f t="shared" si="61"/>
        <v>0</v>
      </c>
      <c r="H1013" s="2">
        <v>44786</v>
      </c>
      <c r="I1013">
        <v>2022</v>
      </c>
      <c r="J1013" t="s">
        <v>148</v>
      </c>
      <c r="K1013" t="s">
        <v>23</v>
      </c>
      <c r="L1013">
        <v>45</v>
      </c>
      <c r="M1013" s="5">
        <f t="shared" si="62"/>
        <v>45</v>
      </c>
      <c r="N1013" t="str">
        <f t="shared" si="63"/>
        <v>Under Crisis</v>
      </c>
    </row>
    <row r="1014" spans="1:14" x14ac:dyDescent="0.25">
      <c r="A1014" t="s">
        <v>485</v>
      </c>
      <c r="B1014" t="s">
        <v>1168</v>
      </c>
      <c r="C1014" t="s">
        <v>391</v>
      </c>
      <c r="D1014">
        <v>784</v>
      </c>
      <c r="E1014" s="4">
        <f t="shared" si="60"/>
        <v>784</v>
      </c>
      <c r="F1014">
        <v>0.13</v>
      </c>
      <c r="G1014" s="3">
        <f t="shared" si="61"/>
        <v>0.13</v>
      </c>
      <c r="H1014" s="2">
        <v>44785</v>
      </c>
      <c r="I1014">
        <v>2022</v>
      </c>
      <c r="J1014" t="s">
        <v>26</v>
      </c>
      <c r="K1014" t="s">
        <v>23</v>
      </c>
      <c r="L1014">
        <v>1900</v>
      </c>
      <c r="M1014" s="5">
        <f t="shared" si="62"/>
        <v>1900</v>
      </c>
      <c r="N1014" t="str">
        <f t="shared" si="63"/>
        <v>Under Crisis</v>
      </c>
    </row>
    <row r="1015" spans="1:14" x14ac:dyDescent="0.25">
      <c r="A1015" t="s">
        <v>1175</v>
      </c>
      <c r="B1015" t="s">
        <v>1176</v>
      </c>
      <c r="C1015" t="s">
        <v>108</v>
      </c>
      <c r="E1015" s="4" t="str">
        <f t="shared" si="60"/>
        <v>0</v>
      </c>
      <c r="F1015">
        <v>0.1</v>
      </c>
      <c r="G1015" s="3">
        <f t="shared" si="61"/>
        <v>0.1</v>
      </c>
      <c r="H1015" s="2">
        <v>44785</v>
      </c>
      <c r="I1015">
        <v>2022</v>
      </c>
      <c r="J1015" t="s">
        <v>26</v>
      </c>
      <c r="K1015" t="s">
        <v>23</v>
      </c>
      <c r="L1015">
        <v>169</v>
      </c>
      <c r="M1015" s="5">
        <f t="shared" si="62"/>
        <v>169</v>
      </c>
      <c r="N1015" t="str">
        <f t="shared" si="63"/>
        <v>Under Crisis</v>
      </c>
    </row>
    <row r="1016" spans="1:14" x14ac:dyDescent="0.25">
      <c r="A1016" t="s">
        <v>1177</v>
      </c>
      <c r="B1016" t="s">
        <v>1166</v>
      </c>
      <c r="C1016" t="s">
        <v>12</v>
      </c>
      <c r="E1016" s="4" t="str">
        <f t="shared" si="60"/>
        <v>0</v>
      </c>
      <c r="G1016" s="3" t="str">
        <f t="shared" si="61"/>
        <v>0</v>
      </c>
      <c r="H1016" s="2">
        <v>44785</v>
      </c>
      <c r="I1016">
        <v>2022</v>
      </c>
      <c r="J1016" t="s">
        <v>148</v>
      </c>
      <c r="K1016" t="s">
        <v>23</v>
      </c>
      <c r="L1016">
        <v>20</v>
      </c>
      <c r="M1016" s="5">
        <f t="shared" si="62"/>
        <v>20</v>
      </c>
      <c r="N1016" t="str">
        <f t="shared" si="63"/>
        <v>Under Crisis</v>
      </c>
    </row>
    <row r="1017" spans="1:14" x14ac:dyDescent="0.25">
      <c r="A1017" t="s">
        <v>1075</v>
      </c>
      <c r="B1017" t="s">
        <v>1166</v>
      </c>
      <c r="C1017" t="s">
        <v>68</v>
      </c>
      <c r="D1017">
        <v>175</v>
      </c>
      <c r="E1017" s="4">
        <f t="shared" si="60"/>
        <v>175</v>
      </c>
      <c r="F1017">
        <v>0.33</v>
      </c>
      <c r="G1017" s="3">
        <f t="shared" si="61"/>
        <v>0.33</v>
      </c>
      <c r="H1017" s="2">
        <v>44784</v>
      </c>
      <c r="I1017">
        <v>2022</v>
      </c>
      <c r="J1017" t="s">
        <v>42</v>
      </c>
      <c r="K1017" t="s">
        <v>23</v>
      </c>
      <c r="L1017">
        <v>255</v>
      </c>
      <c r="M1017" s="5">
        <f t="shared" si="62"/>
        <v>255</v>
      </c>
      <c r="N1017" t="str">
        <f t="shared" si="63"/>
        <v>Under Crisis</v>
      </c>
    </row>
    <row r="1018" spans="1:14" x14ac:dyDescent="0.25">
      <c r="A1018" t="s">
        <v>1178</v>
      </c>
      <c r="B1018" t="s">
        <v>1166</v>
      </c>
      <c r="C1018" t="s">
        <v>68</v>
      </c>
      <c r="D1018">
        <v>90</v>
      </c>
      <c r="E1018" s="4">
        <f t="shared" si="60"/>
        <v>90</v>
      </c>
      <c r="F1018">
        <v>0.2</v>
      </c>
      <c r="G1018" s="3">
        <f t="shared" si="61"/>
        <v>0.2</v>
      </c>
      <c r="H1018" s="2">
        <v>44784</v>
      </c>
      <c r="I1018">
        <v>2022</v>
      </c>
      <c r="J1018" t="s">
        <v>22</v>
      </c>
      <c r="K1018" t="s">
        <v>23</v>
      </c>
      <c r="L1018">
        <v>218</v>
      </c>
      <c r="M1018" s="5">
        <f t="shared" si="62"/>
        <v>218</v>
      </c>
      <c r="N1018" t="str">
        <f t="shared" si="63"/>
        <v>Safe</v>
      </c>
    </row>
    <row r="1019" spans="1:14" x14ac:dyDescent="0.25">
      <c r="A1019" t="s">
        <v>1179</v>
      </c>
      <c r="B1019" t="s">
        <v>1172</v>
      </c>
      <c r="C1019" t="s">
        <v>101</v>
      </c>
      <c r="D1019">
        <v>60</v>
      </c>
      <c r="E1019" s="4">
        <f t="shared" si="60"/>
        <v>60</v>
      </c>
      <c r="F1019">
        <v>0.08</v>
      </c>
      <c r="G1019" s="3">
        <f t="shared" si="61"/>
        <v>0.08</v>
      </c>
      <c r="H1019" s="2">
        <v>44784</v>
      </c>
      <c r="I1019">
        <v>2022</v>
      </c>
      <c r="J1019" t="s">
        <v>42</v>
      </c>
      <c r="K1019" t="s">
        <v>23</v>
      </c>
      <c r="L1019">
        <v>201</v>
      </c>
      <c r="M1019" s="5">
        <f t="shared" si="62"/>
        <v>201</v>
      </c>
      <c r="N1019" t="str">
        <f t="shared" si="63"/>
        <v>Safe</v>
      </c>
    </row>
    <row r="1020" spans="1:14" x14ac:dyDescent="0.25">
      <c r="A1020" t="s">
        <v>1180</v>
      </c>
      <c r="B1020" t="s">
        <v>1181</v>
      </c>
      <c r="C1020" t="s">
        <v>30</v>
      </c>
      <c r="D1020">
        <v>54</v>
      </c>
      <c r="E1020" s="4">
        <f t="shared" si="60"/>
        <v>54</v>
      </c>
      <c r="F1020">
        <v>0.09</v>
      </c>
      <c r="G1020" s="3">
        <f t="shared" si="61"/>
        <v>0.09</v>
      </c>
      <c r="H1020" s="2">
        <v>44784</v>
      </c>
      <c r="I1020">
        <v>2022</v>
      </c>
      <c r="J1020" t="s">
        <v>148</v>
      </c>
      <c r="K1020" t="s">
        <v>374</v>
      </c>
      <c r="L1020">
        <v>42</v>
      </c>
      <c r="M1020" s="5">
        <f t="shared" si="62"/>
        <v>42</v>
      </c>
      <c r="N1020" t="str">
        <f t="shared" si="63"/>
        <v>Safe</v>
      </c>
    </row>
    <row r="1021" spans="1:14" x14ac:dyDescent="0.25">
      <c r="A1021" t="s">
        <v>710</v>
      </c>
      <c r="B1021" t="s">
        <v>1182</v>
      </c>
      <c r="C1021" t="s">
        <v>68</v>
      </c>
      <c r="D1021">
        <v>30</v>
      </c>
      <c r="E1021" s="4">
        <f t="shared" si="60"/>
        <v>30</v>
      </c>
      <c r="G1021" s="3" t="str">
        <f t="shared" si="61"/>
        <v>0</v>
      </c>
      <c r="H1021" s="2">
        <v>44784</v>
      </c>
      <c r="I1021">
        <v>2022</v>
      </c>
      <c r="J1021" t="s">
        <v>22</v>
      </c>
      <c r="K1021" t="s">
        <v>712</v>
      </c>
      <c r="L1021">
        <v>204</v>
      </c>
      <c r="M1021" s="5">
        <f t="shared" si="62"/>
        <v>204</v>
      </c>
      <c r="N1021" t="str">
        <f t="shared" si="63"/>
        <v>Safe</v>
      </c>
    </row>
    <row r="1022" spans="1:14" x14ac:dyDescent="0.25">
      <c r="A1022" t="s">
        <v>1183</v>
      </c>
      <c r="B1022" t="s">
        <v>1184</v>
      </c>
      <c r="C1022" t="s">
        <v>434</v>
      </c>
      <c r="D1022">
        <v>7</v>
      </c>
      <c r="E1022" s="4">
        <f t="shared" si="60"/>
        <v>7</v>
      </c>
      <c r="G1022" s="3" t="str">
        <f t="shared" si="61"/>
        <v>0</v>
      </c>
      <c r="H1022" s="2">
        <v>44784</v>
      </c>
      <c r="I1022">
        <v>2022</v>
      </c>
      <c r="J1022" t="s">
        <v>22</v>
      </c>
      <c r="K1022" t="s">
        <v>18</v>
      </c>
      <c r="L1022">
        <v>26</v>
      </c>
      <c r="M1022" s="5">
        <f t="shared" si="62"/>
        <v>26</v>
      </c>
      <c r="N1022" t="str">
        <f t="shared" si="63"/>
        <v>Safe</v>
      </c>
    </row>
    <row r="1023" spans="1:14" x14ac:dyDescent="0.25">
      <c r="A1023" t="s">
        <v>1185</v>
      </c>
      <c r="B1023" t="s">
        <v>1166</v>
      </c>
      <c r="C1023" t="s">
        <v>21</v>
      </c>
      <c r="E1023" s="4" t="str">
        <f t="shared" si="60"/>
        <v>0</v>
      </c>
      <c r="F1023">
        <v>0.02</v>
      </c>
      <c r="G1023" s="3">
        <f t="shared" si="61"/>
        <v>0.02</v>
      </c>
      <c r="H1023" s="2">
        <v>44784</v>
      </c>
      <c r="I1023">
        <v>2022</v>
      </c>
      <c r="J1023" t="s">
        <v>26</v>
      </c>
      <c r="K1023" t="s">
        <v>23</v>
      </c>
      <c r="L1023">
        <v>24</v>
      </c>
      <c r="M1023" s="5">
        <f t="shared" si="62"/>
        <v>24</v>
      </c>
      <c r="N1023" t="str">
        <f t="shared" si="63"/>
        <v>Under Crisis</v>
      </c>
    </row>
    <row r="1024" spans="1:14" x14ac:dyDescent="0.25">
      <c r="A1024" t="s">
        <v>1186</v>
      </c>
      <c r="B1024" t="s">
        <v>1187</v>
      </c>
      <c r="C1024" t="s">
        <v>97</v>
      </c>
      <c r="D1024">
        <v>47</v>
      </c>
      <c r="E1024" s="4">
        <f t="shared" si="60"/>
        <v>47</v>
      </c>
      <c r="F1024">
        <v>0.1</v>
      </c>
      <c r="G1024" s="3">
        <f t="shared" si="61"/>
        <v>0.1</v>
      </c>
      <c r="H1024" s="2">
        <v>44783</v>
      </c>
      <c r="I1024">
        <v>2022</v>
      </c>
      <c r="J1024" t="s">
        <v>13</v>
      </c>
      <c r="K1024" t="s">
        <v>43</v>
      </c>
      <c r="L1024">
        <v>40</v>
      </c>
      <c r="M1024" s="5">
        <f t="shared" si="62"/>
        <v>40</v>
      </c>
      <c r="N1024" t="str">
        <f t="shared" si="63"/>
        <v>Safe</v>
      </c>
    </row>
    <row r="1025" spans="1:14" x14ac:dyDescent="0.25">
      <c r="A1025" t="s">
        <v>1188</v>
      </c>
      <c r="B1025" t="s">
        <v>1189</v>
      </c>
      <c r="C1025" t="s">
        <v>35</v>
      </c>
      <c r="D1025">
        <v>30</v>
      </c>
      <c r="E1025" s="4">
        <f t="shared" si="60"/>
        <v>30</v>
      </c>
      <c r="F1025">
        <v>0.12</v>
      </c>
      <c r="G1025" s="3">
        <f t="shared" si="61"/>
        <v>0.12</v>
      </c>
      <c r="H1025" s="2">
        <v>44783</v>
      </c>
      <c r="I1025">
        <v>2022</v>
      </c>
      <c r="J1025" t="s">
        <v>22</v>
      </c>
      <c r="K1025" t="s">
        <v>65</v>
      </c>
      <c r="L1025">
        <v>105</v>
      </c>
      <c r="M1025" s="5">
        <f t="shared" si="62"/>
        <v>105</v>
      </c>
      <c r="N1025" t="str">
        <f t="shared" si="63"/>
        <v>Safe</v>
      </c>
    </row>
    <row r="1026" spans="1:14" x14ac:dyDescent="0.25">
      <c r="A1026" t="s">
        <v>937</v>
      </c>
      <c r="B1026" t="s">
        <v>1176</v>
      </c>
      <c r="C1026" t="s">
        <v>269</v>
      </c>
      <c r="E1026" s="4" t="str">
        <f t="shared" si="60"/>
        <v>0</v>
      </c>
      <c r="F1026">
        <v>0.2</v>
      </c>
      <c r="G1026" s="3">
        <f t="shared" si="61"/>
        <v>0.2</v>
      </c>
      <c r="H1026" s="2">
        <v>44783</v>
      </c>
      <c r="I1026">
        <v>2022</v>
      </c>
      <c r="J1026" t="s">
        <v>13</v>
      </c>
      <c r="K1026" t="s">
        <v>23</v>
      </c>
      <c r="L1026">
        <v>160</v>
      </c>
      <c r="M1026" s="5">
        <f t="shared" si="62"/>
        <v>160</v>
      </c>
      <c r="N1026" t="str">
        <f t="shared" si="63"/>
        <v>Under Crisis</v>
      </c>
    </row>
    <row r="1027" spans="1:14" x14ac:dyDescent="0.25">
      <c r="A1027" t="s">
        <v>1190</v>
      </c>
      <c r="B1027" t="s">
        <v>1189</v>
      </c>
      <c r="C1027" t="s">
        <v>35</v>
      </c>
      <c r="E1027" s="4" t="str">
        <f t="shared" ref="E1027:E1090" si="64">IF(ISBLANK(D1027),"0",D1027)</f>
        <v>0</v>
      </c>
      <c r="F1027">
        <v>1</v>
      </c>
      <c r="G1027" s="3">
        <f t="shared" ref="G1027:G1090" si="65">IF(ISBLANK(F1027),"0",F1027)</f>
        <v>1</v>
      </c>
      <c r="H1027" s="2">
        <v>44783</v>
      </c>
      <c r="I1027">
        <v>2022</v>
      </c>
      <c r="J1027" t="s">
        <v>22</v>
      </c>
      <c r="K1027" t="s">
        <v>65</v>
      </c>
      <c r="L1027">
        <v>238</v>
      </c>
      <c r="M1027" s="5">
        <f t="shared" ref="M1027:M1090" si="66">IF(ISBLANK(L1027),"0",L1027)</f>
        <v>238</v>
      </c>
      <c r="N1027" t="str">
        <f t="shared" ref="N1027:N1090" si="67">IF(E1027&gt;=100,"Under Crisis","Safe")</f>
        <v>Under Crisis</v>
      </c>
    </row>
    <row r="1028" spans="1:14" x14ac:dyDescent="0.25">
      <c r="A1028" t="s">
        <v>1191</v>
      </c>
      <c r="B1028" t="s">
        <v>1192</v>
      </c>
      <c r="C1028" t="s">
        <v>68</v>
      </c>
      <c r="E1028" s="4" t="str">
        <f t="shared" si="64"/>
        <v>0</v>
      </c>
      <c r="F1028">
        <v>0.2</v>
      </c>
      <c r="G1028" s="3">
        <f t="shared" si="65"/>
        <v>0.2</v>
      </c>
      <c r="H1028" s="2">
        <v>44783</v>
      </c>
      <c r="I1028">
        <v>2022</v>
      </c>
      <c r="J1028" t="s">
        <v>42</v>
      </c>
      <c r="K1028" t="s">
        <v>23</v>
      </c>
      <c r="L1028">
        <v>301</v>
      </c>
      <c r="M1028" s="5">
        <f t="shared" si="66"/>
        <v>301</v>
      </c>
      <c r="N1028" t="str">
        <f t="shared" si="67"/>
        <v>Under Crisis</v>
      </c>
    </row>
    <row r="1029" spans="1:14" x14ac:dyDescent="0.25">
      <c r="A1029" t="s">
        <v>1193</v>
      </c>
      <c r="B1029" t="s">
        <v>1172</v>
      </c>
      <c r="C1029" t="s">
        <v>68</v>
      </c>
      <c r="D1029">
        <v>800</v>
      </c>
      <c r="E1029" s="4">
        <f t="shared" si="64"/>
        <v>800</v>
      </c>
      <c r="F1029">
        <v>0.2</v>
      </c>
      <c r="G1029" s="3">
        <f t="shared" si="65"/>
        <v>0.2</v>
      </c>
      <c r="H1029" s="2">
        <v>44782</v>
      </c>
      <c r="I1029">
        <v>2022</v>
      </c>
      <c r="J1029" t="s">
        <v>26</v>
      </c>
      <c r="K1029" t="s">
        <v>23</v>
      </c>
      <c r="L1029">
        <v>75</v>
      </c>
      <c r="M1029" s="5">
        <f t="shared" si="66"/>
        <v>75</v>
      </c>
      <c r="N1029" t="str">
        <f t="shared" si="67"/>
        <v>Under Crisis</v>
      </c>
    </row>
    <row r="1030" spans="1:14" x14ac:dyDescent="0.25">
      <c r="A1030" t="s">
        <v>200</v>
      </c>
      <c r="B1030" t="s">
        <v>1194</v>
      </c>
      <c r="C1030" t="s">
        <v>35</v>
      </c>
      <c r="D1030">
        <v>400</v>
      </c>
      <c r="E1030" s="4">
        <f t="shared" si="64"/>
        <v>400</v>
      </c>
      <c r="F1030">
        <v>0.3</v>
      </c>
      <c r="G1030" s="3">
        <f t="shared" si="65"/>
        <v>0.3</v>
      </c>
      <c r="H1030" s="2">
        <v>44782</v>
      </c>
      <c r="I1030">
        <v>2022</v>
      </c>
      <c r="J1030" t="s">
        <v>22</v>
      </c>
      <c r="K1030" t="s">
        <v>149</v>
      </c>
      <c r="L1030">
        <v>300</v>
      </c>
      <c r="M1030" s="5">
        <f t="shared" si="66"/>
        <v>300</v>
      </c>
      <c r="N1030" t="str">
        <f t="shared" si="67"/>
        <v>Under Crisis</v>
      </c>
    </row>
    <row r="1031" spans="1:14" x14ac:dyDescent="0.25">
      <c r="A1031" t="s">
        <v>1195</v>
      </c>
      <c r="B1031" t="s">
        <v>1166</v>
      </c>
      <c r="C1031" t="s">
        <v>46</v>
      </c>
      <c r="D1031">
        <v>270</v>
      </c>
      <c r="E1031" s="4">
        <f t="shared" si="64"/>
        <v>270</v>
      </c>
      <c r="F1031">
        <v>0.04</v>
      </c>
      <c r="G1031" s="3">
        <f t="shared" si="65"/>
        <v>0.04</v>
      </c>
      <c r="H1031" s="2">
        <v>44782</v>
      </c>
      <c r="I1031">
        <v>2022</v>
      </c>
      <c r="J1031" t="s">
        <v>26</v>
      </c>
      <c r="K1031" t="s">
        <v>23</v>
      </c>
      <c r="L1031">
        <v>1100</v>
      </c>
      <c r="M1031" s="5">
        <f t="shared" si="66"/>
        <v>1100</v>
      </c>
      <c r="N1031" t="str">
        <f t="shared" si="67"/>
        <v>Under Crisis</v>
      </c>
    </row>
    <row r="1032" spans="1:14" x14ac:dyDescent="0.25">
      <c r="A1032" t="s">
        <v>1196</v>
      </c>
      <c r="B1032" t="s">
        <v>1192</v>
      </c>
      <c r="C1032" t="s">
        <v>68</v>
      </c>
      <c r="D1032">
        <v>130</v>
      </c>
      <c r="E1032" s="4">
        <f t="shared" si="64"/>
        <v>130</v>
      </c>
      <c r="F1032">
        <v>0.25</v>
      </c>
      <c r="G1032" s="3">
        <f t="shared" si="65"/>
        <v>0.25</v>
      </c>
      <c r="H1032" s="2">
        <v>44782</v>
      </c>
      <c r="I1032">
        <v>2022</v>
      </c>
      <c r="J1032" t="s">
        <v>26</v>
      </c>
      <c r="K1032" t="s">
        <v>23</v>
      </c>
      <c r="L1032">
        <v>533</v>
      </c>
      <c r="M1032" s="5">
        <f t="shared" si="66"/>
        <v>533</v>
      </c>
      <c r="N1032" t="str">
        <f t="shared" si="67"/>
        <v>Under Crisis</v>
      </c>
    </row>
    <row r="1033" spans="1:14" x14ac:dyDescent="0.25">
      <c r="A1033" t="s">
        <v>33</v>
      </c>
      <c r="B1033" t="s">
        <v>1162</v>
      </c>
      <c r="C1033" t="s">
        <v>35</v>
      </c>
      <c r="D1033">
        <v>100</v>
      </c>
      <c r="E1033" s="4">
        <f t="shared" si="64"/>
        <v>100</v>
      </c>
      <c r="G1033" s="3" t="str">
        <f t="shared" si="65"/>
        <v>0</v>
      </c>
      <c r="H1033" s="2">
        <v>44782</v>
      </c>
      <c r="I1033">
        <v>2022</v>
      </c>
      <c r="J1033" t="s">
        <v>26</v>
      </c>
      <c r="K1033" t="s">
        <v>36</v>
      </c>
      <c r="L1033">
        <v>58</v>
      </c>
      <c r="M1033" s="5">
        <f t="shared" si="66"/>
        <v>58</v>
      </c>
      <c r="N1033" t="str">
        <f t="shared" si="67"/>
        <v>Under Crisis</v>
      </c>
    </row>
    <row r="1034" spans="1:14" x14ac:dyDescent="0.25">
      <c r="A1034" t="s">
        <v>1197</v>
      </c>
      <c r="B1034" t="s">
        <v>1198</v>
      </c>
      <c r="C1034" t="s">
        <v>30</v>
      </c>
      <c r="D1034">
        <v>60</v>
      </c>
      <c r="E1034" s="4">
        <f t="shared" si="64"/>
        <v>60</v>
      </c>
      <c r="F1034">
        <v>0.03</v>
      </c>
      <c r="G1034" s="3">
        <f t="shared" si="65"/>
        <v>0.03</v>
      </c>
      <c r="H1034" s="2">
        <v>44782</v>
      </c>
      <c r="I1034">
        <v>2022</v>
      </c>
      <c r="J1034" t="s">
        <v>84</v>
      </c>
      <c r="K1034" t="s">
        <v>43</v>
      </c>
      <c r="L1034">
        <v>338</v>
      </c>
      <c r="M1034" s="5">
        <f t="shared" si="66"/>
        <v>338</v>
      </c>
      <c r="N1034" t="str">
        <f t="shared" si="67"/>
        <v>Safe</v>
      </c>
    </row>
    <row r="1035" spans="1:14" x14ac:dyDescent="0.25">
      <c r="A1035" t="s">
        <v>1199</v>
      </c>
      <c r="B1035" t="s">
        <v>1168</v>
      </c>
      <c r="C1035" t="s">
        <v>21</v>
      </c>
      <c r="D1035">
        <v>60</v>
      </c>
      <c r="E1035" s="4">
        <f t="shared" si="64"/>
        <v>60</v>
      </c>
      <c r="G1035" s="3" t="str">
        <f t="shared" si="65"/>
        <v>0</v>
      </c>
      <c r="H1035" s="2">
        <v>44782</v>
      </c>
      <c r="I1035">
        <v>2022</v>
      </c>
      <c r="J1035" t="s">
        <v>42</v>
      </c>
      <c r="K1035" t="s">
        <v>23</v>
      </c>
      <c r="L1035">
        <v>504</v>
      </c>
      <c r="M1035" s="5">
        <f t="shared" si="66"/>
        <v>504</v>
      </c>
      <c r="N1035" t="str">
        <f t="shared" si="67"/>
        <v>Safe</v>
      </c>
    </row>
    <row r="1036" spans="1:14" x14ac:dyDescent="0.25">
      <c r="A1036" t="s">
        <v>1200</v>
      </c>
      <c r="B1036" t="s">
        <v>1201</v>
      </c>
      <c r="C1036" t="s">
        <v>53</v>
      </c>
      <c r="D1036">
        <v>50</v>
      </c>
      <c r="E1036" s="4">
        <f t="shared" si="64"/>
        <v>50</v>
      </c>
      <c r="F1036">
        <v>0.17</v>
      </c>
      <c r="G1036" s="3">
        <f t="shared" si="65"/>
        <v>0.17</v>
      </c>
      <c r="H1036" s="2">
        <v>44782</v>
      </c>
      <c r="I1036">
        <v>2022</v>
      </c>
      <c r="J1036" t="s">
        <v>73</v>
      </c>
      <c r="K1036" t="s">
        <v>18</v>
      </c>
      <c r="L1036">
        <v>165</v>
      </c>
      <c r="M1036" s="5">
        <f t="shared" si="66"/>
        <v>165</v>
      </c>
      <c r="N1036" t="str">
        <f t="shared" si="67"/>
        <v>Safe</v>
      </c>
    </row>
    <row r="1037" spans="1:14" x14ac:dyDescent="0.25">
      <c r="A1037" t="s">
        <v>1202</v>
      </c>
      <c r="B1037" t="s">
        <v>1166</v>
      </c>
      <c r="C1037" t="s">
        <v>30</v>
      </c>
      <c r="D1037">
        <v>48</v>
      </c>
      <c r="E1037" s="4">
        <f t="shared" si="64"/>
        <v>48</v>
      </c>
      <c r="F1037">
        <v>0.3</v>
      </c>
      <c r="G1037" s="3">
        <f t="shared" si="65"/>
        <v>0.3</v>
      </c>
      <c r="H1037" s="2">
        <v>44782</v>
      </c>
      <c r="I1037">
        <v>2022</v>
      </c>
      <c r="J1037" t="s">
        <v>22</v>
      </c>
      <c r="K1037" t="s">
        <v>23</v>
      </c>
      <c r="L1037">
        <v>114</v>
      </c>
      <c r="M1037" s="5">
        <f t="shared" si="66"/>
        <v>114</v>
      </c>
      <c r="N1037" t="str">
        <f t="shared" si="67"/>
        <v>Safe</v>
      </c>
    </row>
    <row r="1038" spans="1:14" x14ac:dyDescent="0.25">
      <c r="A1038" t="s">
        <v>1203</v>
      </c>
      <c r="B1038" t="s">
        <v>1194</v>
      </c>
      <c r="C1038" t="s">
        <v>68</v>
      </c>
      <c r="D1038">
        <v>40</v>
      </c>
      <c r="E1038" s="4">
        <f t="shared" si="64"/>
        <v>40</v>
      </c>
      <c r="G1038" s="3" t="str">
        <f t="shared" si="65"/>
        <v>0</v>
      </c>
      <c r="H1038" s="2">
        <v>44782</v>
      </c>
      <c r="I1038">
        <v>2022</v>
      </c>
      <c r="J1038" t="s">
        <v>26</v>
      </c>
      <c r="K1038" t="s">
        <v>23</v>
      </c>
      <c r="L1038">
        <v>237</v>
      </c>
      <c r="M1038" s="5">
        <f t="shared" si="66"/>
        <v>237</v>
      </c>
      <c r="N1038" t="str">
        <f t="shared" si="67"/>
        <v>Safe</v>
      </c>
    </row>
    <row r="1039" spans="1:14" x14ac:dyDescent="0.25">
      <c r="A1039" t="s">
        <v>1204</v>
      </c>
      <c r="B1039" t="s">
        <v>1194</v>
      </c>
      <c r="C1039" t="s">
        <v>25</v>
      </c>
      <c r="D1039">
        <v>12</v>
      </c>
      <c r="E1039" s="4">
        <f t="shared" si="64"/>
        <v>12</v>
      </c>
      <c r="G1039" s="3" t="str">
        <f t="shared" si="65"/>
        <v>0</v>
      </c>
      <c r="H1039" s="2">
        <v>44782</v>
      </c>
      <c r="I1039">
        <v>2022</v>
      </c>
      <c r="J1039" t="s">
        <v>13</v>
      </c>
      <c r="K1039" t="s">
        <v>149</v>
      </c>
      <c r="L1039">
        <v>102</v>
      </c>
      <c r="M1039" s="5">
        <f t="shared" si="66"/>
        <v>102</v>
      </c>
      <c r="N1039" t="str">
        <f t="shared" si="67"/>
        <v>Safe</v>
      </c>
    </row>
    <row r="1040" spans="1:14" x14ac:dyDescent="0.25">
      <c r="A1040" t="s">
        <v>1205</v>
      </c>
      <c r="B1040" t="s">
        <v>1166</v>
      </c>
      <c r="C1040" t="s">
        <v>68</v>
      </c>
      <c r="E1040" s="4" t="str">
        <f t="shared" si="64"/>
        <v>0</v>
      </c>
      <c r="F1040">
        <v>0.12</v>
      </c>
      <c r="G1040" s="3">
        <f t="shared" si="65"/>
        <v>0.12</v>
      </c>
      <c r="H1040" s="2">
        <v>44782</v>
      </c>
      <c r="I1040">
        <v>2022</v>
      </c>
      <c r="J1040" t="s">
        <v>26</v>
      </c>
      <c r="K1040" t="s">
        <v>23</v>
      </c>
      <c r="L1040">
        <v>272</v>
      </c>
      <c r="M1040" s="5">
        <f t="shared" si="66"/>
        <v>272</v>
      </c>
      <c r="N1040" t="str">
        <f t="shared" si="67"/>
        <v>Under Crisis</v>
      </c>
    </row>
    <row r="1041" spans="1:14" x14ac:dyDescent="0.25">
      <c r="A1041" t="s">
        <v>1206</v>
      </c>
      <c r="B1041" t="s">
        <v>1168</v>
      </c>
      <c r="C1041" t="s">
        <v>21</v>
      </c>
      <c r="E1041" s="4" t="str">
        <f t="shared" si="64"/>
        <v>0</v>
      </c>
      <c r="F1041">
        <v>0.15</v>
      </c>
      <c r="G1041" s="3">
        <f t="shared" si="65"/>
        <v>0.15</v>
      </c>
      <c r="H1041" s="2">
        <v>44782</v>
      </c>
      <c r="I1041">
        <v>2022</v>
      </c>
      <c r="J1041" t="s">
        <v>73</v>
      </c>
      <c r="K1041" t="s">
        <v>23</v>
      </c>
      <c r="L1041">
        <v>814</v>
      </c>
      <c r="M1041" s="5">
        <f t="shared" si="66"/>
        <v>814</v>
      </c>
      <c r="N1041" t="str">
        <f t="shared" si="67"/>
        <v>Under Crisis</v>
      </c>
    </row>
    <row r="1042" spans="1:14" x14ac:dyDescent="0.25">
      <c r="A1042" t="s">
        <v>1207</v>
      </c>
      <c r="B1042" t="s">
        <v>1166</v>
      </c>
      <c r="C1042" t="s">
        <v>62</v>
      </c>
      <c r="E1042" s="4" t="str">
        <f t="shared" si="64"/>
        <v>0</v>
      </c>
      <c r="F1042">
        <v>1</v>
      </c>
      <c r="G1042" s="3">
        <f t="shared" si="65"/>
        <v>1</v>
      </c>
      <c r="H1042" s="2">
        <v>44782</v>
      </c>
      <c r="I1042">
        <v>2022</v>
      </c>
      <c r="J1042" t="s">
        <v>17</v>
      </c>
      <c r="K1042" t="s">
        <v>23</v>
      </c>
      <c r="L1042">
        <v>7</v>
      </c>
      <c r="M1042" s="5">
        <f t="shared" si="66"/>
        <v>7</v>
      </c>
      <c r="N1042" t="str">
        <f t="shared" si="67"/>
        <v>Under Crisis</v>
      </c>
    </row>
    <row r="1043" spans="1:14" x14ac:dyDescent="0.25">
      <c r="A1043" t="s">
        <v>258</v>
      </c>
      <c r="B1043" t="s">
        <v>1168</v>
      </c>
      <c r="C1043" t="s">
        <v>105</v>
      </c>
      <c r="E1043" s="4" t="str">
        <f t="shared" si="64"/>
        <v>0</v>
      </c>
      <c r="F1043">
        <v>0.1</v>
      </c>
      <c r="G1043" s="3">
        <f t="shared" si="65"/>
        <v>0.1</v>
      </c>
      <c r="H1043" s="2">
        <v>44782</v>
      </c>
      <c r="I1043">
        <v>2022</v>
      </c>
      <c r="J1043" t="s">
        <v>26</v>
      </c>
      <c r="K1043" t="s">
        <v>23</v>
      </c>
      <c r="L1043">
        <v>166</v>
      </c>
      <c r="M1043" s="5">
        <f t="shared" si="66"/>
        <v>166</v>
      </c>
      <c r="N1043" t="str">
        <f t="shared" si="67"/>
        <v>Under Crisis</v>
      </c>
    </row>
    <row r="1044" spans="1:14" x14ac:dyDescent="0.25">
      <c r="A1044" t="s">
        <v>1208</v>
      </c>
      <c r="B1044" t="s">
        <v>1166</v>
      </c>
      <c r="C1044" t="s">
        <v>56</v>
      </c>
      <c r="E1044" s="4" t="str">
        <f t="shared" si="64"/>
        <v>0</v>
      </c>
      <c r="G1044" s="3" t="str">
        <f t="shared" si="65"/>
        <v>0</v>
      </c>
      <c r="H1044" s="2">
        <v>44782</v>
      </c>
      <c r="I1044">
        <v>2022</v>
      </c>
      <c r="J1044" t="s">
        <v>26</v>
      </c>
      <c r="K1044" t="s">
        <v>23</v>
      </c>
      <c r="L1044">
        <v>504</v>
      </c>
      <c r="M1044" s="5">
        <f t="shared" si="66"/>
        <v>504</v>
      </c>
      <c r="N1044" t="str">
        <f t="shared" si="67"/>
        <v>Under Crisis</v>
      </c>
    </row>
    <row r="1045" spans="1:14" x14ac:dyDescent="0.25">
      <c r="A1045" t="s">
        <v>1209</v>
      </c>
      <c r="B1045" t="s">
        <v>1210</v>
      </c>
      <c r="C1045" t="s">
        <v>62</v>
      </c>
      <c r="E1045" s="4" t="str">
        <f t="shared" si="64"/>
        <v>0</v>
      </c>
      <c r="G1045" s="3" t="str">
        <f t="shared" si="65"/>
        <v>0</v>
      </c>
      <c r="H1045" s="2">
        <v>44782</v>
      </c>
      <c r="I1045">
        <v>2022</v>
      </c>
      <c r="J1045" t="s">
        <v>26</v>
      </c>
      <c r="K1045" t="s">
        <v>23</v>
      </c>
      <c r="L1045">
        <v>478</v>
      </c>
      <c r="M1045" s="5">
        <f t="shared" si="66"/>
        <v>478</v>
      </c>
      <c r="N1045" t="str">
        <f t="shared" si="67"/>
        <v>Under Crisis</v>
      </c>
    </row>
    <row r="1046" spans="1:14" x14ac:dyDescent="0.25">
      <c r="A1046" t="s">
        <v>630</v>
      </c>
      <c r="B1046" t="s">
        <v>1172</v>
      </c>
      <c r="C1046" t="s">
        <v>30</v>
      </c>
      <c r="D1046">
        <v>500</v>
      </c>
      <c r="E1046" s="4">
        <f t="shared" si="64"/>
        <v>500</v>
      </c>
      <c r="F1046">
        <v>0.15</v>
      </c>
      <c r="G1046" s="3">
        <f t="shared" si="65"/>
        <v>0.15</v>
      </c>
      <c r="H1046" s="2">
        <v>44781</v>
      </c>
      <c r="I1046">
        <v>2022</v>
      </c>
      <c r="J1046" t="s">
        <v>26</v>
      </c>
      <c r="K1046" t="s">
        <v>23</v>
      </c>
      <c r="L1046">
        <v>1400</v>
      </c>
      <c r="M1046" s="5">
        <f t="shared" si="66"/>
        <v>1400</v>
      </c>
      <c r="N1046" t="str">
        <f t="shared" si="67"/>
        <v>Under Crisis</v>
      </c>
    </row>
    <row r="1047" spans="1:14" x14ac:dyDescent="0.25">
      <c r="A1047" t="s">
        <v>100</v>
      </c>
      <c r="B1047" t="s">
        <v>1187</v>
      </c>
      <c r="C1047" t="s">
        <v>101</v>
      </c>
      <c r="D1047">
        <v>500</v>
      </c>
      <c r="E1047" s="4">
        <f t="shared" si="64"/>
        <v>500</v>
      </c>
      <c r="F1047">
        <v>0.15</v>
      </c>
      <c r="G1047" s="3">
        <f t="shared" si="65"/>
        <v>0.15</v>
      </c>
      <c r="H1047" s="2">
        <v>44781</v>
      </c>
      <c r="I1047">
        <v>2022</v>
      </c>
      <c r="J1047" t="s">
        <v>102</v>
      </c>
      <c r="K1047" t="s">
        <v>43</v>
      </c>
      <c r="L1047">
        <v>507</v>
      </c>
      <c r="M1047" s="5">
        <f t="shared" si="66"/>
        <v>507</v>
      </c>
      <c r="N1047" t="str">
        <f t="shared" si="67"/>
        <v>Under Crisis</v>
      </c>
    </row>
    <row r="1048" spans="1:14" x14ac:dyDescent="0.25">
      <c r="A1048" t="s">
        <v>188</v>
      </c>
      <c r="B1048" t="s">
        <v>1168</v>
      </c>
      <c r="C1048" t="s">
        <v>56</v>
      </c>
      <c r="D1048">
        <v>337</v>
      </c>
      <c r="E1048" s="4">
        <f t="shared" si="64"/>
        <v>337</v>
      </c>
      <c r="G1048" s="3" t="str">
        <f t="shared" si="65"/>
        <v>0</v>
      </c>
      <c r="H1048" s="2">
        <v>44781</v>
      </c>
      <c r="I1048">
        <v>2022</v>
      </c>
      <c r="J1048" t="s">
        <v>26</v>
      </c>
      <c r="K1048" t="s">
        <v>23</v>
      </c>
      <c r="L1048">
        <v>1300</v>
      </c>
      <c r="M1048" s="5">
        <f t="shared" si="66"/>
        <v>1300</v>
      </c>
      <c r="N1048" t="str">
        <f t="shared" si="67"/>
        <v>Under Crisis</v>
      </c>
    </row>
    <row r="1049" spans="1:14" x14ac:dyDescent="0.25">
      <c r="A1049" t="s">
        <v>1211</v>
      </c>
      <c r="B1049" t="s">
        <v>1168</v>
      </c>
      <c r="C1049" t="s">
        <v>53</v>
      </c>
      <c r="D1049">
        <v>63</v>
      </c>
      <c r="E1049" s="4">
        <f t="shared" si="64"/>
        <v>63</v>
      </c>
      <c r="G1049" s="3" t="str">
        <f t="shared" si="65"/>
        <v>0</v>
      </c>
      <c r="H1049" s="2">
        <v>44781</v>
      </c>
      <c r="I1049">
        <v>2022</v>
      </c>
      <c r="J1049" t="s">
        <v>26</v>
      </c>
      <c r="K1049" t="s">
        <v>23</v>
      </c>
      <c r="L1049">
        <v>535</v>
      </c>
      <c r="M1049" s="5">
        <f t="shared" si="66"/>
        <v>535</v>
      </c>
      <c r="N1049" t="str">
        <f t="shared" si="67"/>
        <v>Safe</v>
      </c>
    </row>
    <row r="1050" spans="1:14" x14ac:dyDescent="0.25">
      <c r="A1050" t="s">
        <v>1212</v>
      </c>
      <c r="B1050" t="s">
        <v>1166</v>
      </c>
      <c r="C1050" t="s">
        <v>113</v>
      </c>
      <c r="D1050">
        <v>36</v>
      </c>
      <c r="E1050" s="4">
        <f t="shared" si="64"/>
        <v>36</v>
      </c>
      <c r="G1050" s="3" t="str">
        <f t="shared" si="65"/>
        <v>0</v>
      </c>
      <c r="H1050" s="2">
        <v>44781</v>
      </c>
      <c r="I1050">
        <v>2022</v>
      </c>
      <c r="J1050" t="s">
        <v>42</v>
      </c>
      <c r="K1050" t="s">
        <v>23</v>
      </c>
      <c r="L1050">
        <v>188</v>
      </c>
      <c r="M1050" s="5">
        <f t="shared" si="66"/>
        <v>188</v>
      </c>
      <c r="N1050" t="str">
        <f t="shared" si="67"/>
        <v>Safe</v>
      </c>
    </row>
    <row r="1051" spans="1:14" x14ac:dyDescent="0.25">
      <c r="A1051" t="s">
        <v>1213</v>
      </c>
      <c r="B1051" t="s">
        <v>1162</v>
      </c>
      <c r="C1051" t="s">
        <v>35</v>
      </c>
      <c r="D1051">
        <v>20</v>
      </c>
      <c r="E1051" s="4">
        <f t="shared" si="64"/>
        <v>20</v>
      </c>
      <c r="F1051">
        <v>0.05</v>
      </c>
      <c r="G1051" s="3">
        <f t="shared" si="65"/>
        <v>0.05</v>
      </c>
      <c r="H1051" s="2">
        <v>44781</v>
      </c>
      <c r="I1051">
        <v>2022</v>
      </c>
      <c r="J1051" t="s">
        <v>26</v>
      </c>
      <c r="K1051" t="s">
        <v>36</v>
      </c>
      <c r="L1051">
        <v>76</v>
      </c>
      <c r="M1051" s="5">
        <f t="shared" si="66"/>
        <v>76</v>
      </c>
      <c r="N1051" t="str">
        <f t="shared" si="67"/>
        <v>Safe</v>
      </c>
    </row>
    <row r="1052" spans="1:14" x14ac:dyDescent="0.25">
      <c r="A1052" t="s">
        <v>1214</v>
      </c>
      <c r="B1052" t="s">
        <v>1168</v>
      </c>
      <c r="C1052" t="s">
        <v>62</v>
      </c>
      <c r="E1052" s="4" t="str">
        <f t="shared" si="64"/>
        <v>0</v>
      </c>
      <c r="F1052">
        <v>0.15</v>
      </c>
      <c r="G1052" s="3">
        <f t="shared" si="65"/>
        <v>0.15</v>
      </c>
      <c r="H1052" s="2">
        <v>44781</v>
      </c>
      <c r="I1052">
        <v>2022</v>
      </c>
      <c r="J1052" t="s">
        <v>42</v>
      </c>
      <c r="K1052" t="s">
        <v>23</v>
      </c>
      <c r="L1052">
        <v>120</v>
      </c>
      <c r="M1052" s="5">
        <f t="shared" si="66"/>
        <v>120</v>
      </c>
      <c r="N1052" t="str">
        <f t="shared" si="67"/>
        <v>Under Crisis</v>
      </c>
    </row>
    <row r="1053" spans="1:14" x14ac:dyDescent="0.25">
      <c r="A1053" t="s">
        <v>1147</v>
      </c>
      <c r="B1053" t="s">
        <v>1192</v>
      </c>
      <c r="C1053" t="s">
        <v>113</v>
      </c>
      <c r="E1053" s="4" t="str">
        <f t="shared" si="64"/>
        <v>0</v>
      </c>
      <c r="G1053" s="3" t="str">
        <f t="shared" si="65"/>
        <v>0</v>
      </c>
      <c r="H1053" s="2">
        <v>44781</v>
      </c>
      <c r="I1053">
        <v>2022</v>
      </c>
      <c r="J1053" t="s">
        <v>39</v>
      </c>
      <c r="K1053" t="s">
        <v>23</v>
      </c>
      <c r="L1053">
        <v>1000</v>
      </c>
      <c r="M1053" s="5">
        <f t="shared" si="66"/>
        <v>1000</v>
      </c>
      <c r="N1053" t="str">
        <f t="shared" si="67"/>
        <v>Under Crisis</v>
      </c>
    </row>
    <row r="1054" spans="1:14" x14ac:dyDescent="0.25">
      <c r="A1054" t="s">
        <v>51</v>
      </c>
      <c r="B1054" t="s">
        <v>1192</v>
      </c>
      <c r="C1054" t="s">
        <v>53</v>
      </c>
      <c r="D1054">
        <v>140</v>
      </c>
      <c r="E1054" s="4">
        <f t="shared" si="64"/>
        <v>140</v>
      </c>
      <c r="F1054">
        <v>0.1</v>
      </c>
      <c r="G1054" s="3">
        <f t="shared" si="65"/>
        <v>0.1</v>
      </c>
      <c r="H1054" s="2">
        <v>44778</v>
      </c>
      <c r="I1054">
        <v>2022</v>
      </c>
      <c r="J1054" t="s">
        <v>28</v>
      </c>
      <c r="K1054" t="s">
        <v>23</v>
      </c>
      <c r="L1054">
        <v>30</v>
      </c>
      <c r="M1054" s="5">
        <f t="shared" si="66"/>
        <v>30</v>
      </c>
      <c r="N1054" t="str">
        <f t="shared" si="67"/>
        <v>Under Crisis</v>
      </c>
    </row>
    <row r="1055" spans="1:14" x14ac:dyDescent="0.25">
      <c r="A1055" t="s">
        <v>1215</v>
      </c>
      <c r="B1055" t="s">
        <v>1216</v>
      </c>
      <c r="C1055" t="s">
        <v>30</v>
      </c>
      <c r="D1055">
        <v>50</v>
      </c>
      <c r="E1055" s="4">
        <f t="shared" si="64"/>
        <v>50</v>
      </c>
      <c r="F1055">
        <v>0.1</v>
      </c>
      <c r="G1055" s="3">
        <f t="shared" si="65"/>
        <v>0.1</v>
      </c>
      <c r="H1055" s="2">
        <v>44778</v>
      </c>
      <c r="I1055">
        <v>2022</v>
      </c>
      <c r="J1055" t="s">
        <v>13</v>
      </c>
      <c r="K1055" t="s">
        <v>149</v>
      </c>
      <c r="L1055">
        <v>28</v>
      </c>
      <c r="M1055" s="5">
        <f t="shared" si="66"/>
        <v>28</v>
      </c>
      <c r="N1055" t="str">
        <f t="shared" si="67"/>
        <v>Safe</v>
      </c>
    </row>
    <row r="1056" spans="1:14" x14ac:dyDescent="0.25">
      <c r="A1056" t="s">
        <v>1217</v>
      </c>
      <c r="B1056" t="s">
        <v>1216</v>
      </c>
      <c r="C1056" t="s">
        <v>35</v>
      </c>
      <c r="D1056">
        <v>31</v>
      </c>
      <c r="E1056" s="4">
        <f t="shared" si="64"/>
        <v>31</v>
      </c>
      <c r="F1056">
        <v>0.17</v>
      </c>
      <c r="G1056" s="3">
        <f t="shared" si="65"/>
        <v>0.17</v>
      </c>
      <c r="H1056" s="2">
        <v>44778</v>
      </c>
      <c r="I1056">
        <v>2022</v>
      </c>
      <c r="J1056" t="s">
        <v>148</v>
      </c>
      <c r="K1056" t="s">
        <v>149</v>
      </c>
      <c r="L1056">
        <v>42</v>
      </c>
      <c r="M1056" s="5">
        <f t="shared" si="66"/>
        <v>42</v>
      </c>
      <c r="N1056" t="str">
        <f t="shared" si="67"/>
        <v>Safe</v>
      </c>
    </row>
    <row r="1057" spans="1:14" x14ac:dyDescent="0.25">
      <c r="A1057" t="s">
        <v>1218</v>
      </c>
      <c r="B1057" t="s">
        <v>1219</v>
      </c>
      <c r="C1057" t="s">
        <v>101</v>
      </c>
      <c r="E1057" s="4" t="str">
        <f t="shared" si="64"/>
        <v>0</v>
      </c>
      <c r="G1057" s="3" t="str">
        <f t="shared" si="65"/>
        <v>0</v>
      </c>
      <c r="H1057" s="2">
        <v>44778</v>
      </c>
      <c r="I1057">
        <v>2022</v>
      </c>
      <c r="J1057" t="s">
        <v>13</v>
      </c>
      <c r="K1057" t="s">
        <v>23</v>
      </c>
      <c r="L1057">
        <v>76</v>
      </c>
      <c r="M1057" s="5">
        <f t="shared" si="66"/>
        <v>76</v>
      </c>
      <c r="N1057" t="str">
        <f t="shared" si="67"/>
        <v>Under Crisis</v>
      </c>
    </row>
    <row r="1058" spans="1:14" x14ac:dyDescent="0.25">
      <c r="A1058" t="s">
        <v>608</v>
      </c>
      <c r="B1058" t="s">
        <v>1166</v>
      </c>
      <c r="C1058" t="s">
        <v>48</v>
      </c>
      <c r="E1058" s="4" t="str">
        <f t="shared" si="64"/>
        <v>0</v>
      </c>
      <c r="G1058" s="3" t="str">
        <f t="shared" si="65"/>
        <v>0</v>
      </c>
      <c r="H1058" s="2">
        <v>44778</v>
      </c>
      <c r="I1058">
        <v>2022</v>
      </c>
      <c r="J1058" t="s">
        <v>42</v>
      </c>
      <c r="K1058" t="s">
        <v>23</v>
      </c>
      <c r="L1058">
        <v>497</v>
      </c>
      <c r="M1058" s="5">
        <f t="shared" si="66"/>
        <v>497</v>
      </c>
      <c r="N1058" t="str">
        <f t="shared" si="67"/>
        <v>Under Crisis</v>
      </c>
    </row>
    <row r="1059" spans="1:14" x14ac:dyDescent="0.25">
      <c r="A1059" t="s">
        <v>311</v>
      </c>
      <c r="B1059" t="s">
        <v>1166</v>
      </c>
      <c r="C1059" t="s">
        <v>21</v>
      </c>
      <c r="D1059">
        <v>250</v>
      </c>
      <c r="E1059" s="4">
        <f t="shared" si="64"/>
        <v>250</v>
      </c>
      <c r="F1059">
        <v>0.13</v>
      </c>
      <c r="G1059" s="3">
        <f t="shared" si="65"/>
        <v>0.13</v>
      </c>
      <c r="H1059" s="2">
        <v>44777</v>
      </c>
      <c r="I1059">
        <v>2022</v>
      </c>
      <c r="J1059" t="s">
        <v>26</v>
      </c>
      <c r="K1059" t="s">
        <v>23</v>
      </c>
      <c r="L1059">
        <v>679</v>
      </c>
      <c r="M1059" s="5">
        <f t="shared" si="66"/>
        <v>679</v>
      </c>
      <c r="N1059" t="str">
        <f t="shared" si="67"/>
        <v>Under Crisis</v>
      </c>
    </row>
    <row r="1060" spans="1:14" x14ac:dyDescent="0.25">
      <c r="A1060" t="s">
        <v>1220</v>
      </c>
      <c r="B1060" t="s">
        <v>1194</v>
      </c>
      <c r="C1060" t="s">
        <v>30</v>
      </c>
      <c r="D1060">
        <v>216</v>
      </c>
      <c r="E1060" s="4">
        <f t="shared" si="64"/>
        <v>216</v>
      </c>
      <c r="F1060">
        <v>0.17</v>
      </c>
      <c r="G1060" s="3">
        <f t="shared" si="65"/>
        <v>0.17</v>
      </c>
      <c r="H1060" s="2">
        <v>44777</v>
      </c>
      <c r="I1060">
        <v>2022</v>
      </c>
      <c r="J1060" t="s">
        <v>13</v>
      </c>
      <c r="K1060" t="s">
        <v>149</v>
      </c>
      <c r="M1060" s="5" t="str">
        <f t="shared" si="66"/>
        <v>0</v>
      </c>
      <c r="N1060" t="str">
        <f t="shared" si="67"/>
        <v>Under Crisis</v>
      </c>
    </row>
    <row r="1061" spans="1:14" x14ac:dyDescent="0.25">
      <c r="A1061" t="s">
        <v>1221</v>
      </c>
      <c r="B1061" t="s">
        <v>1210</v>
      </c>
      <c r="C1061" t="s">
        <v>53</v>
      </c>
      <c r="D1061">
        <v>200</v>
      </c>
      <c r="E1061" s="4">
        <f t="shared" si="64"/>
        <v>200</v>
      </c>
      <c r="F1061">
        <v>0.17</v>
      </c>
      <c r="G1061" s="3">
        <f t="shared" si="65"/>
        <v>0.17</v>
      </c>
      <c r="H1061" s="2">
        <v>44777</v>
      </c>
      <c r="I1061">
        <v>2022</v>
      </c>
      <c r="J1061" t="s">
        <v>73</v>
      </c>
      <c r="K1061" t="s">
        <v>23</v>
      </c>
      <c r="L1061">
        <v>652</v>
      </c>
      <c r="M1061" s="5">
        <f t="shared" si="66"/>
        <v>652</v>
      </c>
      <c r="N1061" t="str">
        <f t="shared" si="67"/>
        <v>Under Crisis</v>
      </c>
    </row>
    <row r="1062" spans="1:14" x14ac:dyDescent="0.25">
      <c r="A1062" t="s">
        <v>1222</v>
      </c>
      <c r="B1062" t="s">
        <v>1166</v>
      </c>
      <c r="C1062" t="s">
        <v>68</v>
      </c>
      <c r="D1062">
        <v>100</v>
      </c>
      <c r="E1062" s="4">
        <f t="shared" si="64"/>
        <v>100</v>
      </c>
      <c r="F1062">
        <v>0.08</v>
      </c>
      <c r="G1062" s="3">
        <f t="shared" si="65"/>
        <v>0.08</v>
      </c>
      <c r="H1062" s="2">
        <v>44777</v>
      </c>
      <c r="I1062">
        <v>2022</v>
      </c>
      <c r="J1062" t="s">
        <v>26</v>
      </c>
      <c r="K1062" t="s">
        <v>23</v>
      </c>
      <c r="L1062">
        <v>242</v>
      </c>
      <c r="M1062" s="5">
        <f t="shared" si="66"/>
        <v>242</v>
      </c>
      <c r="N1062" t="str">
        <f t="shared" si="67"/>
        <v>Under Crisis</v>
      </c>
    </row>
    <row r="1063" spans="1:14" x14ac:dyDescent="0.25">
      <c r="A1063" t="s">
        <v>773</v>
      </c>
      <c r="B1063" t="s">
        <v>1223</v>
      </c>
      <c r="C1063" t="s">
        <v>97</v>
      </c>
      <c r="D1063">
        <v>80</v>
      </c>
      <c r="E1063" s="4">
        <f t="shared" si="64"/>
        <v>80</v>
      </c>
      <c r="F1063">
        <v>0.04</v>
      </c>
      <c r="G1063" s="3">
        <f t="shared" si="65"/>
        <v>0.04</v>
      </c>
      <c r="H1063" s="2">
        <v>44777</v>
      </c>
      <c r="I1063">
        <v>2022</v>
      </c>
      <c r="J1063" t="s">
        <v>84</v>
      </c>
      <c r="K1063" t="s">
        <v>14</v>
      </c>
      <c r="L1063">
        <v>166</v>
      </c>
      <c r="M1063" s="5">
        <f t="shared" si="66"/>
        <v>166</v>
      </c>
      <c r="N1063" t="str">
        <f t="shared" si="67"/>
        <v>Safe</v>
      </c>
    </row>
    <row r="1064" spans="1:14" x14ac:dyDescent="0.25">
      <c r="A1064" t="s">
        <v>413</v>
      </c>
      <c r="B1064" t="s">
        <v>1166</v>
      </c>
      <c r="C1064" t="s">
        <v>48</v>
      </c>
      <c r="D1064">
        <v>80</v>
      </c>
      <c r="E1064" s="4">
        <f t="shared" si="64"/>
        <v>80</v>
      </c>
      <c r="G1064" s="3" t="str">
        <f t="shared" si="65"/>
        <v>0</v>
      </c>
      <c r="H1064" s="2">
        <v>44777</v>
      </c>
      <c r="I1064">
        <v>2022</v>
      </c>
      <c r="J1064" t="s">
        <v>28</v>
      </c>
      <c r="K1064" t="s">
        <v>23</v>
      </c>
      <c r="L1064">
        <v>85</v>
      </c>
      <c r="M1064" s="5">
        <f t="shared" si="66"/>
        <v>85</v>
      </c>
      <c r="N1064" t="str">
        <f t="shared" si="67"/>
        <v>Safe</v>
      </c>
    </row>
    <row r="1065" spans="1:14" x14ac:dyDescent="0.25">
      <c r="A1065" t="s">
        <v>1224</v>
      </c>
      <c r="B1065" t="s">
        <v>1166</v>
      </c>
      <c r="C1065" t="s">
        <v>97</v>
      </c>
      <c r="D1065">
        <v>73</v>
      </c>
      <c r="E1065" s="4">
        <f t="shared" si="64"/>
        <v>73</v>
      </c>
      <c r="F1065">
        <v>0.33</v>
      </c>
      <c r="G1065" s="3">
        <f t="shared" si="65"/>
        <v>0.33</v>
      </c>
      <c r="H1065" s="2">
        <v>44777</v>
      </c>
      <c r="I1065">
        <v>2022</v>
      </c>
      <c r="J1065" t="s">
        <v>148</v>
      </c>
      <c r="K1065" t="s">
        <v>23</v>
      </c>
      <c r="L1065">
        <v>20</v>
      </c>
      <c r="M1065" s="5">
        <f t="shared" si="66"/>
        <v>20</v>
      </c>
      <c r="N1065" t="str">
        <f t="shared" si="67"/>
        <v>Safe</v>
      </c>
    </row>
    <row r="1066" spans="1:14" x14ac:dyDescent="0.25">
      <c r="A1066" t="s">
        <v>442</v>
      </c>
      <c r="B1066" t="s">
        <v>1225</v>
      </c>
      <c r="C1066" t="s">
        <v>317</v>
      </c>
      <c r="D1066">
        <v>70</v>
      </c>
      <c r="E1066" s="4">
        <f t="shared" si="64"/>
        <v>70</v>
      </c>
      <c r="F1066">
        <v>0.12</v>
      </c>
      <c r="G1066" s="3">
        <f t="shared" si="65"/>
        <v>0.12</v>
      </c>
      <c r="H1066" s="2">
        <v>44777</v>
      </c>
      <c r="I1066">
        <v>2022</v>
      </c>
      <c r="J1066" t="s">
        <v>13</v>
      </c>
      <c r="K1066" t="s">
        <v>149</v>
      </c>
      <c r="L1066">
        <v>163</v>
      </c>
      <c r="M1066" s="5">
        <f t="shared" si="66"/>
        <v>163</v>
      </c>
      <c r="N1066" t="str">
        <f t="shared" si="67"/>
        <v>Safe</v>
      </c>
    </row>
    <row r="1067" spans="1:14" x14ac:dyDescent="0.25">
      <c r="A1067" t="s">
        <v>725</v>
      </c>
      <c r="B1067" t="s">
        <v>1166</v>
      </c>
      <c r="C1067" t="s">
        <v>48</v>
      </c>
      <c r="D1067">
        <v>50</v>
      </c>
      <c r="E1067" s="4">
        <f t="shared" si="64"/>
        <v>50</v>
      </c>
      <c r="G1067" s="3" t="str">
        <f t="shared" si="65"/>
        <v>0</v>
      </c>
      <c r="H1067" s="2">
        <v>44777</v>
      </c>
      <c r="I1067">
        <v>2022</v>
      </c>
      <c r="J1067" t="s">
        <v>26</v>
      </c>
      <c r="K1067" t="s">
        <v>23</v>
      </c>
      <c r="L1067">
        <v>44</v>
      </c>
      <c r="M1067" s="5">
        <f t="shared" si="66"/>
        <v>44</v>
      </c>
      <c r="N1067" t="str">
        <f t="shared" si="67"/>
        <v>Safe</v>
      </c>
    </row>
    <row r="1068" spans="1:14" x14ac:dyDescent="0.25">
      <c r="A1068" t="s">
        <v>582</v>
      </c>
      <c r="B1068" t="s">
        <v>1168</v>
      </c>
      <c r="C1068" t="s">
        <v>68</v>
      </c>
      <c r="E1068" s="4" t="str">
        <f t="shared" si="64"/>
        <v>0</v>
      </c>
      <c r="F1068">
        <v>0.16</v>
      </c>
      <c r="G1068" s="3">
        <f t="shared" si="65"/>
        <v>0.16</v>
      </c>
      <c r="H1068" s="2">
        <v>44777</v>
      </c>
      <c r="I1068">
        <v>2022</v>
      </c>
      <c r="J1068" t="s">
        <v>22</v>
      </c>
      <c r="K1068" t="s">
        <v>23</v>
      </c>
      <c r="L1068">
        <v>100</v>
      </c>
      <c r="M1068" s="5">
        <f t="shared" si="66"/>
        <v>100</v>
      </c>
      <c r="N1068" t="str">
        <f t="shared" si="67"/>
        <v>Under Crisis</v>
      </c>
    </row>
    <row r="1069" spans="1:14" x14ac:dyDescent="0.25">
      <c r="A1069" t="s">
        <v>1226</v>
      </c>
      <c r="B1069" t="s">
        <v>1187</v>
      </c>
      <c r="C1069" t="s">
        <v>21</v>
      </c>
      <c r="E1069" s="4" t="str">
        <f t="shared" si="64"/>
        <v>0</v>
      </c>
      <c r="F1069">
        <v>0.2</v>
      </c>
      <c r="G1069" s="3">
        <f t="shared" si="65"/>
        <v>0.2</v>
      </c>
      <c r="H1069" s="2">
        <v>44777</v>
      </c>
      <c r="I1069">
        <v>2022</v>
      </c>
      <c r="J1069" t="s">
        <v>13</v>
      </c>
      <c r="K1069" t="s">
        <v>43</v>
      </c>
      <c r="L1069">
        <v>290</v>
      </c>
      <c r="M1069" s="5">
        <f t="shared" si="66"/>
        <v>290</v>
      </c>
      <c r="N1069" t="str">
        <f t="shared" si="67"/>
        <v>Under Crisis</v>
      </c>
    </row>
    <row r="1070" spans="1:14" x14ac:dyDescent="0.25">
      <c r="A1070" t="s">
        <v>1227</v>
      </c>
      <c r="B1070" t="s">
        <v>1166</v>
      </c>
      <c r="C1070" t="s">
        <v>53</v>
      </c>
      <c r="E1070" s="4" t="str">
        <f t="shared" si="64"/>
        <v>0</v>
      </c>
      <c r="G1070" s="3" t="str">
        <f t="shared" si="65"/>
        <v>0</v>
      </c>
      <c r="H1070" s="2">
        <v>44777</v>
      </c>
      <c r="I1070">
        <v>2022</v>
      </c>
      <c r="J1070" t="s">
        <v>28</v>
      </c>
      <c r="K1070" t="s">
        <v>23</v>
      </c>
      <c r="L1070">
        <v>59</v>
      </c>
      <c r="M1070" s="5">
        <f t="shared" si="66"/>
        <v>59</v>
      </c>
      <c r="N1070" t="str">
        <f t="shared" si="67"/>
        <v>Under Crisis</v>
      </c>
    </row>
    <row r="1071" spans="1:14" x14ac:dyDescent="0.25">
      <c r="A1071" t="s">
        <v>860</v>
      </c>
      <c r="B1071" t="s">
        <v>1210</v>
      </c>
      <c r="C1071" t="s">
        <v>12</v>
      </c>
      <c r="E1071" s="4" t="str">
        <f t="shared" si="64"/>
        <v>0</v>
      </c>
      <c r="F1071">
        <v>0.1</v>
      </c>
      <c r="G1071" s="3">
        <f t="shared" si="65"/>
        <v>0.1</v>
      </c>
      <c r="H1071" s="2">
        <v>44777</v>
      </c>
      <c r="I1071">
        <v>2022</v>
      </c>
      <c r="J1071" t="s">
        <v>28</v>
      </c>
      <c r="K1071" t="s">
        <v>23</v>
      </c>
      <c r="M1071" s="5" t="str">
        <f t="shared" si="66"/>
        <v>0</v>
      </c>
      <c r="N1071" t="str">
        <f t="shared" si="67"/>
        <v>Under Crisis</v>
      </c>
    </row>
    <row r="1072" spans="1:14" x14ac:dyDescent="0.25">
      <c r="A1072" t="s">
        <v>1228</v>
      </c>
      <c r="B1072" t="s">
        <v>1229</v>
      </c>
      <c r="C1072" t="s">
        <v>97</v>
      </c>
      <c r="E1072" s="4" t="str">
        <f t="shared" si="64"/>
        <v>0</v>
      </c>
      <c r="F1072">
        <v>0.3</v>
      </c>
      <c r="G1072" s="3">
        <f t="shared" si="65"/>
        <v>0.3</v>
      </c>
      <c r="H1072" s="2">
        <v>44777</v>
      </c>
      <c r="I1072">
        <v>2022</v>
      </c>
      <c r="J1072" t="s">
        <v>13</v>
      </c>
      <c r="K1072" t="s">
        <v>57</v>
      </c>
      <c r="L1072">
        <v>20</v>
      </c>
      <c r="M1072" s="5">
        <f t="shared" si="66"/>
        <v>20</v>
      </c>
      <c r="N1072" t="str">
        <f t="shared" si="67"/>
        <v>Under Crisis</v>
      </c>
    </row>
    <row r="1073" spans="1:14" x14ac:dyDescent="0.25">
      <c r="A1073" t="s">
        <v>1230</v>
      </c>
      <c r="B1073" t="s">
        <v>1231</v>
      </c>
      <c r="C1073" t="s">
        <v>68</v>
      </c>
      <c r="D1073">
        <v>149</v>
      </c>
      <c r="E1073" s="4">
        <f t="shared" si="64"/>
        <v>149</v>
      </c>
      <c r="G1073" s="3" t="str">
        <f t="shared" si="65"/>
        <v>0</v>
      </c>
      <c r="H1073" s="2">
        <v>44776</v>
      </c>
      <c r="I1073">
        <v>2022</v>
      </c>
      <c r="J1073" t="s">
        <v>22</v>
      </c>
      <c r="K1073" t="s">
        <v>23</v>
      </c>
      <c r="L1073">
        <v>244</v>
      </c>
      <c r="M1073" s="5">
        <f t="shared" si="66"/>
        <v>244</v>
      </c>
      <c r="N1073" t="str">
        <f t="shared" si="67"/>
        <v>Under Crisis</v>
      </c>
    </row>
    <row r="1074" spans="1:14" x14ac:dyDescent="0.25">
      <c r="A1074" t="s">
        <v>1232</v>
      </c>
      <c r="B1074" t="s">
        <v>1194</v>
      </c>
      <c r="C1074" t="s">
        <v>35</v>
      </c>
      <c r="D1074">
        <v>47</v>
      </c>
      <c r="E1074" s="4">
        <f t="shared" si="64"/>
        <v>47</v>
      </c>
      <c r="F1074">
        <v>0.2</v>
      </c>
      <c r="G1074" s="3">
        <f t="shared" si="65"/>
        <v>0.2</v>
      </c>
      <c r="H1074" s="2">
        <v>44776</v>
      </c>
      <c r="I1074">
        <v>2022</v>
      </c>
      <c r="J1074" t="s">
        <v>148</v>
      </c>
      <c r="K1074" t="s">
        <v>149</v>
      </c>
      <c r="L1074">
        <v>39</v>
      </c>
      <c r="M1074" s="5">
        <f t="shared" si="66"/>
        <v>39</v>
      </c>
      <c r="N1074" t="str">
        <f t="shared" si="67"/>
        <v>Safe</v>
      </c>
    </row>
    <row r="1075" spans="1:14" x14ac:dyDescent="0.25">
      <c r="A1075" t="s">
        <v>469</v>
      </c>
      <c r="B1075" t="s">
        <v>1210</v>
      </c>
      <c r="C1075" t="s">
        <v>62</v>
      </c>
      <c r="D1075">
        <v>40</v>
      </c>
      <c r="E1075" s="4">
        <f t="shared" si="64"/>
        <v>40</v>
      </c>
      <c r="G1075" s="3" t="str">
        <f t="shared" si="65"/>
        <v>0</v>
      </c>
      <c r="H1075" s="2">
        <v>44776</v>
      </c>
      <c r="I1075">
        <v>2022</v>
      </c>
      <c r="J1075" t="s">
        <v>26</v>
      </c>
      <c r="K1075" t="s">
        <v>23</v>
      </c>
      <c r="L1075">
        <v>122</v>
      </c>
      <c r="M1075" s="5">
        <f t="shared" si="66"/>
        <v>122</v>
      </c>
      <c r="N1075" t="str">
        <f t="shared" si="67"/>
        <v>Safe</v>
      </c>
    </row>
    <row r="1076" spans="1:14" x14ac:dyDescent="0.25">
      <c r="A1076" t="s">
        <v>1233</v>
      </c>
      <c r="B1076" t="s">
        <v>1234</v>
      </c>
      <c r="C1076" t="s">
        <v>83</v>
      </c>
      <c r="D1076">
        <v>13</v>
      </c>
      <c r="E1076" s="4">
        <f t="shared" si="64"/>
        <v>13</v>
      </c>
      <c r="G1076" s="3" t="str">
        <f t="shared" si="65"/>
        <v>0</v>
      </c>
      <c r="H1076" s="2">
        <v>44776</v>
      </c>
      <c r="I1076">
        <v>2022</v>
      </c>
      <c r="J1076" t="s">
        <v>13</v>
      </c>
      <c r="K1076" t="s">
        <v>23</v>
      </c>
      <c r="L1076">
        <v>39</v>
      </c>
      <c r="M1076" s="5">
        <f t="shared" si="66"/>
        <v>39</v>
      </c>
      <c r="N1076" t="str">
        <f t="shared" si="67"/>
        <v>Safe</v>
      </c>
    </row>
    <row r="1077" spans="1:14" x14ac:dyDescent="0.25">
      <c r="A1077" t="s">
        <v>1235</v>
      </c>
      <c r="B1077" t="s">
        <v>1236</v>
      </c>
      <c r="C1077" t="s">
        <v>56</v>
      </c>
      <c r="E1077" s="4" t="str">
        <f t="shared" si="64"/>
        <v>0</v>
      </c>
      <c r="G1077" s="3" t="str">
        <f t="shared" si="65"/>
        <v>0</v>
      </c>
      <c r="H1077" s="2">
        <v>44776</v>
      </c>
      <c r="I1077">
        <v>2022</v>
      </c>
      <c r="J1077" t="s">
        <v>84</v>
      </c>
      <c r="K1077" t="s">
        <v>14</v>
      </c>
      <c r="L1077">
        <v>497</v>
      </c>
      <c r="M1077" s="5">
        <f t="shared" si="66"/>
        <v>497</v>
      </c>
      <c r="N1077" t="str">
        <f t="shared" si="67"/>
        <v>Under Crisis</v>
      </c>
    </row>
    <row r="1078" spans="1:14" x14ac:dyDescent="0.25">
      <c r="A1078" t="s">
        <v>1237</v>
      </c>
      <c r="B1078" t="s">
        <v>1238</v>
      </c>
      <c r="C1078" t="s">
        <v>46</v>
      </c>
      <c r="E1078" s="4" t="str">
        <f t="shared" si="64"/>
        <v>0</v>
      </c>
      <c r="F1078">
        <v>0.15</v>
      </c>
      <c r="G1078" s="3">
        <f t="shared" si="65"/>
        <v>0.15</v>
      </c>
      <c r="H1078" s="2">
        <v>44776</v>
      </c>
      <c r="I1078">
        <v>2022</v>
      </c>
      <c r="J1078" t="s">
        <v>28</v>
      </c>
      <c r="K1078" t="s">
        <v>23</v>
      </c>
      <c r="L1078">
        <v>189</v>
      </c>
      <c r="M1078" s="5">
        <f t="shared" si="66"/>
        <v>189</v>
      </c>
      <c r="N1078" t="str">
        <f t="shared" si="67"/>
        <v>Under Crisis</v>
      </c>
    </row>
    <row r="1079" spans="1:14" x14ac:dyDescent="0.25">
      <c r="A1079" t="s">
        <v>1239</v>
      </c>
      <c r="B1079" t="s">
        <v>1240</v>
      </c>
      <c r="C1079" t="s">
        <v>53</v>
      </c>
      <c r="E1079" s="4" t="str">
        <f t="shared" si="64"/>
        <v>0</v>
      </c>
      <c r="F1079">
        <v>0.2</v>
      </c>
      <c r="G1079" s="3">
        <f t="shared" si="65"/>
        <v>0.2</v>
      </c>
      <c r="H1079" s="2">
        <v>44776</v>
      </c>
      <c r="I1079">
        <v>2022</v>
      </c>
      <c r="J1079" t="s">
        <v>73</v>
      </c>
      <c r="K1079" t="s">
        <v>129</v>
      </c>
      <c r="L1079">
        <v>542</v>
      </c>
      <c r="M1079" s="5">
        <f t="shared" si="66"/>
        <v>542</v>
      </c>
      <c r="N1079" t="str">
        <f t="shared" si="67"/>
        <v>Under Crisis</v>
      </c>
    </row>
    <row r="1080" spans="1:14" x14ac:dyDescent="0.25">
      <c r="A1080" t="s">
        <v>1241</v>
      </c>
      <c r="B1080" t="s">
        <v>947</v>
      </c>
      <c r="C1080" t="s">
        <v>35</v>
      </c>
      <c r="E1080" s="4" t="str">
        <f t="shared" si="64"/>
        <v>0</v>
      </c>
      <c r="F1080">
        <v>0.15</v>
      </c>
      <c r="G1080" s="3">
        <f t="shared" si="65"/>
        <v>0.15</v>
      </c>
      <c r="H1080" s="2">
        <v>44776</v>
      </c>
      <c r="I1080">
        <v>2022</v>
      </c>
      <c r="J1080" t="s">
        <v>98</v>
      </c>
      <c r="K1080" t="s">
        <v>947</v>
      </c>
      <c r="L1080">
        <v>9</v>
      </c>
      <c r="M1080" s="5">
        <f t="shared" si="66"/>
        <v>9</v>
      </c>
      <c r="N1080" t="str">
        <f t="shared" si="67"/>
        <v>Under Crisis</v>
      </c>
    </row>
    <row r="1081" spans="1:14" x14ac:dyDescent="0.25">
      <c r="A1081" t="s">
        <v>1242</v>
      </c>
      <c r="B1081" t="s">
        <v>1166</v>
      </c>
      <c r="C1081" t="s">
        <v>21</v>
      </c>
      <c r="D1081">
        <v>713</v>
      </c>
      <c r="E1081" s="4">
        <f t="shared" si="64"/>
        <v>713</v>
      </c>
      <c r="F1081">
        <v>0.23</v>
      </c>
      <c r="G1081" s="3">
        <f t="shared" si="65"/>
        <v>0.23</v>
      </c>
      <c r="H1081" s="2">
        <v>44775</v>
      </c>
      <c r="I1081">
        <v>2022</v>
      </c>
      <c r="J1081" t="s">
        <v>26</v>
      </c>
      <c r="K1081" t="s">
        <v>23</v>
      </c>
      <c r="L1081">
        <v>5600</v>
      </c>
      <c r="M1081" s="5">
        <f t="shared" si="66"/>
        <v>5600</v>
      </c>
      <c r="N1081" t="str">
        <f t="shared" si="67"/>
        <v>Under Crisis</v>
      </c>
    </row>
    <row r="1082" spans="1:14" x14ac:dyDescent="0.25">
      <c r="A1082" t="s">
        <v>1243</v>
      </c>
      <c r="B1082" t="s">
        <v>1168</v>
      </c>
      <c r="C1082" t="s">
        <v>76</v>
      </c>
      <c r="D1082">
        <v>115</v>
      </c>
      <c r="E1082" s="4">
        <f t="shared" si="64"/>
        <v>115</v>
      </c>
      <c r="F1082">
        <v>0.37</v>
      </c>
      <c r="G1082" s="3">
        <f t="shared" si="65"/>
        <v>0.37</v>
      </c>
      <c r="H1082" s="2">
        <v>44775</v>
      </c>
      <c r="I1082">
        <v>2022</v>
      </c>
      <c r="J1082" t="s">
        <v>26</v>
      </c>
      <c r="K1082" t="s">
        <v>23</v>
      </c>
      <c r="L1082">
        <v>342</v>
      </c>
      <c r="M1082" s="5">
        <f t="shared" si="66"/>
        <v>342</v>
      </c>
      <c r="N1082" t="str">
        <f t="shared" si="67"/>
        <v>Under Crisis</v>
      </c>
    </row>
    <row r="1083" spans="1:14" x14ac:dyDescent="0.25">
      <c r="A1083" t="s">
        <v>854</v>
      </c>
      <c r="B1083" t="s">
        <v>1244</v>
      </c>
      <c r="C1083" t="s">
        <v>97</v>
      </c>
      <c r="D1083">
        <v>100</v>
      </c>
      <c r="E1083" s="4">
        <f t="shared" si="64"/>
        <v>100</v>
      </c>
      <c r="G1083" s="3" t="str">
        <f t="shared" si="65"/>
        <v>0</v>
      </c>
      <c r="H1083" s="2">
        <v>44775</v>
      </c>
      <c r="I1083">
        <v>2022</v>
      </c>
      <c r="J1083" t="s">
        <v>84</v>
      </c>
      <c r="K1083" t="s">
        <v>14</v>
      </c>
      <c r="L1083">
        <v>292</v>
      </c>
      <c r="M1083" s="5">
        <f t="shared" si="66"/>
        <v>292</v>
      </c>
      <c r="N1083" t="str">
        <f t="shared" si="67"/>
        <v>Under Crisis</v>
      </c>
    </row>
    <row r="1084" spans="1:14" x14ac:dyDescent="0.25">
      <c r="A1084" t="s">
        <v>1245</v>
      </c>
      <c r="B1084" t="s">
        <v>1246</v>
      </c>
      <c r="C1084" t="s">
        <v>101</v>
      </c>
      <c r="D1084">
        <v>90</v>
      </c>
      <c r="E1084" s="4">
        <f t="shared" si="64"/>
        <v>90</v>
      </c>
      <c r="G1084" s="3" t="str">
        <f t="shared" si="65"/>
        <v>0</v>
      </c>
      <c r="H1084" s="2">
        <v>44775</v>
      </c>
      <c r="I1084">
        <v>2022</v>
      </c>
      <c r="J1084" t="s">
        <v>73</v>
      </c>
      <c r="K1084" t="s">
        <v>23</v>
      </c>
      <c r="L1084">
        <v>107</v>
      </c>
      <c r="M1084" s="5">
        <f t="shared" si="66"/>
        <v>107</v>
      </c>
      <c r="N1084" t="str">
        <f t="shared" si="67"/>
        <v>Safe</v>
      </c>
    </row>
    <row r="1085" spans="1:14" x14ac:dyDescent="0.25">
      <c r="A1085" t="s">
        <v>1247</v>
      </c>
      <c r="B1085" t="s">
        <v>1166</v>
      </c>
      <c r="C1085" t="s">
        <v>71</v>
      </c>
      <c r="D1085">
        <v>80</v>
      </c>
      <c r="E1085" s="4">
        <f t="shared" si="64"/>
        <v>80</v>
      </c>
      <c r="F1085">
        <v>0.25</v>
      </c>
      <c r="G1085" s="3">
        <f t="shared" si="65"/>
        <v>0.25</v>
      </c>
      <c r="H1085" s="2">
        <v>44775</v>
      </c>
      <c r="I1085">
        <v>2022</v>
      </c>
      <c r="J1085" t="s">
        <v>22</v>
      </c>
      <c r="K1085" t="s">
        <v>23</v>
      </c>
      <c r="L1085">
        <v>175</v>
      </c>
      <c r="M1085" s="5">
        <f t="shared" si="66"/>
        <v>175</v>
      </c>
      <c r="N1085" t="str">
        <f t="shared" si="67"/>
        <v>Safe</v>
      </c>
    </row>
    <row r="1086" spans="1:14" x14ac:dyDescent="0.25">
      <c r="A1086" t="s">
        <v>1248</v>
      </c>
      <c r="B1086" t="s">
        <v>1249</v>
      </c>
      <c r="C1086" t="s">
        <v>25</v>
      </c>
      <c r="D1086">
        <v>60</v>
      </c>
      <c r="E1086" s="4">
        <f t="shared" si="64"/>
        <v>60</v>
      </c>
      <c r="F1086">
        <v>0.05</v>
      </c>
      <c r="G1086" s="3">
        <f t="shared" si="65"/>
        <v>0.05</v>
      </c>
      <c r="H1086" s="2">
        <v>44775</v>
      </c>
      <c r="I1086">
        <v>2022</v>
      </c>
      <c r="J1086" t="s">
        <v>39</v>
      </c>
      <c r="K1086" t="s">
        <v>23</v>
      </c>
      <c r="L1086">
        <v>489</v>
      </c>
      <c r="M1086" s="5">
        <f t="shared" si="66"/>
        <v>489</v>
      </c>
      <c r="N1086" t="str">
        <f t="shared" si="67"/>
        <v>Safe</v>
      </c>
    </row>
    <row r="1087" spans="1:14" x14ac:dyDescent="0.25">
      <c r="A1087" t="s">
        <v>1250</v>
      </c>
      <c r="B1087" t="s">
        <v>1181</v>
      </c>
      <c r="C1087" t="s">
        <v>101</v>
      </c>
      <c r="D1087">
        <v>54</v>
      </c>
      <c r="E1087" s="4">
        <f t="shared" si="64"/>
        <v>54</v>
      </c>
      <c r="F1087">
        <v>0.2</v>
      </c>
      <c r="G1087" s="3">
        <f t="shared" si="65"/>
        <v>0.2</v>
      </c>
      <c r="H1087" s="2">
        <v>44775</v>
      </c>
      <c r="I1087">
        <v>2022</v>
      </c>
      <c r="J1087" t="s">
        <v>13</v>
      </c>
      <c r="K1087" t="s">
        <v>374</v>
      </c>
      <c r="L1087">
        <v>26</v>
      </c>
      <c r="M1087" s="5">
        <f t="shared" si="66"/>
        <v>26</v>
      </c>
      <c r="N1087" t="str">
        <f t="shared" si="67"/>
        <v>Safe</v>
      </c>
    </row>
    <row r="1088" spans="1:14" x14ac:dyDescent="0.25">
      <c r="A1088" t="s">
        <v>1251</v>
      </c>
      <c r="B1088" t="s">
        <v>1192</v>
      </c>
      <c r="C1088" t="s">
        <v>83</v>
      </c>
      <c r="D1088">
        <v>40</v>
      </c>
      <c r="E1088" s="4">
        <f t="shared" si="64"/>
        <v>40</v>
      </c>
      <c r="G1088" s="3" t="str">
        <f t="shared" si="65"/>
        <v>0</v>
      </c>
      <c r="H1088" s="2">
        <v>44775</v>
      </c>
      <c r="I1088">
        <v>2022</v>
      </c>
      <c r="J1088" t="s">
        <v>28</v>
      </c>
      <c r="K1088" t="s">
        <v>23</v>
      </c>
      <c r="L1088">
        <v>71</v>
      </c>
      <c r="M1088" s="5">
        <f t="shared" si="66"/>
        <v>71</v>
      </c>
      <c r="N1088" t="str">
        <f t="shared" si="67"/>
        <v>Safe</v>
      </c>
    </row>
    <row r="1089" spans="1:14" x14ac:dyDescent="0.25">
      <c r="A1089" t="s">
        <v>1250</v>
      </c>
      <c r="B1089" t="s">
        <v>1181</v>
      </c>
      <c r="C1089" t="s">
        <v>101</v>
      </c>
      <c r="D1089">
        <v>30</v>
      </c>
      <c r="E1089" s="4">
        <f t="shared" si="64"/>
        <v>30</v>
      </c>
      <c r="F1089">
        <v>0.1</v>
      </c>
      <c r="G1089" s="3">
        <f t="shared" si="65"/>
        <v>0.1</v>
      </c>
      <c r="H1089" s="2">
        <v>44775</v>
      </c>
      <c r="I1089">
        <v>2022</v>
      </c>
      <c r="J1089" t="s">
        <v>13</v>
      </c>
      <c r="K1089" t="s">
        <v>374</v>
      </c>
      <c r="L1089">
        <v>26</v>
      </c>
      <c r="M1089" s="5">
        <f t="shared" si="66"/>
        <v>26</v>
      </c>
      <c r="N1089" t="str">
        <f t="shared" si="67"/>
        <v>Safe</v>
      </c>
    </row>
    <row r="1090" spans="1:14" x14ac:dyDescent="0.25">
      <c r="A1090" t="s">
        <v>1252</v>
      </c>
      <c r="B1090" t="s">
        <v>1253</v>
      </c>
      <c r="C1090" t="s">
        <v>71</v>
      </c>
      <c r="D1090">
        <v>23</v>
      </c>
      <c r="E1090" s="4">
        <f t="shared" si="64"/>
        <v>23</v>
      </c>
      <c r="F1090">
        <v>0.3</v>
      </c>
      <c r="G1090" s="3">
        <f t="shared" si="65"/>
        <v>0.3</v>
      </c>
      <c r="H1090" s="2">
        <v>44775</v>
      </c>
      <c r="I1090">
        <v>2022</v>
      </c>
      <c r="J1090" t="s">
        <v>13</v>
      </c>
      <c r="K1090" t="s">
        <v>23</v>
      </c>
      <c r="L1090">
        <v>75</v>
      </c>
      <c r="M1090" s="5">
        <f t="shared" si="66"/>
        <v>75</v>
      </c>
      <c r="N1090" t="str">
        <f t="shared" si="67"/>
        <v>Safe</v>
      </c>
    </row>
    <row r="1091" spans="1:14" x14ac:dyDescent="0.25">
      <c r="A1091" t="s">
        <v>1254</v>
      </c>
      <c r="B1091" t="s">
        <v>1168</v>
      </c>
      <c r="C1091" t="s">
        <v>30</v>
      </c>
      <c r="D1091">
        <v>19</v>
      </c>
      <c r="E1091" s="4">
        <f t="shared" ref="E1091:E1154" si="68">IF(ISBLANK(D1091),"0",D1091)</f>
        <v>19</v>
      </c>
      <c r="F1091">
        <v>0.08</v>
      </c>
      <c r="G1091" s="3">
        <f t="shared" ref="G1091:G1154" si="69">IF(ISBLANK(F1091),"0",F1091)</f>
        <v>0.08</v>
      </c>
      <c r="H1091" s="2">
        <v>44775</v>
      </c>
      <c r="I1091">
        <v>2022</v>
      </c>
      <c r="J1091" t="s">
        <v>84</v>
      </c>
      <c r="K1091" t="s">
        <v>23</v>
      </c>
      <c r="L1091">
        <v>266</v>
      </c>
      <c r="M1091" s="5">
        <f t="shared" ref="M1091:M1154" si="70">IF(ISBLANK(L1091),"0",L1091)</f>
        <v>266</v>
      </c>
      <c r="N1091" t="str">
        <f t="shared" ref="N1091:N1154" si="71">IF(E1091&gt;=100,"Under Crisis","Safe")</f>
        <v>Safe</v>
      </c>
    </row>
    <row r="1092" spans="1:14" x14ac:dyDescent="0.25">
      <c r="A1092" t="s">
        <v>798</v>
      </c>
      <c r="B1092" t="s">
        <v>1255</v>
      </c>
      <c r="C1092" t="s">
        <v>68</v>
      </c>
      <c r="E1092" s="4" t="str">
        <f t="shared" si="68"/>
        <v>0</v>
      </c>
      <c r="F1092">
        <v>0.1</v>
      </c>
      <c r="G1092" s="3">
        <f t="shared" si="69"/>
        <v>0.1</v>
      </c>
      <c r="H1092" s="2">
        <v>44775</v>
      </c>
      <c r="I1092">
        <v>2022</v>
      </c>
      <c r="J1092" t="s">
        <v>26</v>
      </c>
      <c r="K1092" t="s">
        <v>23</v>
      </c>
      <c r="L1092">
        <v>530</v>
      </c>
      <c r="M1092" s="5">
        <f t="shared" si="70"/>
        <v>530</v>
      </c>
      <c r="N1092" t="str">
        <f t="shared" si="71"/>
        <v>Under Crisis</v>
      </c>
    </row>
    <row r="1093" spans="1:14" x14ac:dyDescent="0.25">
      <c r="A1093" t="s">
        <v>1256</v>
      </c>
      <c r="B1093" t="s">
        <v>1168</v>
      </c>
      <c r="C1093" t="s">
        <v>105</v>
      </c>
      <c r="E1093" s="4" t="str">
        <f t="shared" si="68"/>
        <v>0</v>
      </c>
      <c r="G1093" s="3" t="str">
        <f t="shared" si="69"/>
        <v>0</v>
      </c>
      <c r="H1093" s="2">
        <v>44775</v>
      </c>
      <c r="I1093">
        <v>2022</v>
      </c>
      <c r="J1093" t="s">
        <v>26</v>
      </c>
      <c r="K1093" t="s">
        <v>23</v>
      </c>
      <c r="L1093">
        <v>151</v>
      </c>
      <c r="M1093" s="5">
        <f t="shared" si="70"/>
        <v>151</v>
      </c>
      <c r="N1093" t="str">
        <f t="shared" si="71"/>
        <v>Under Crisis</v>
      </c>
    </row>
    <row r="1094" spans="1:14" x14ac:dyDescent="0.25">
      <c r="A1094" t="s">
        <v>1257</v>
      </c>
      <c r="B1094" t="s">
        <v>1187</v>
      </c>
      <c r="C1094" t="s">
        <v>21</v>
      </c>
      <c r="D1094">
        <v>58</v>
      </c>
      <c r="E1094" s="4">
        <f t="shared" si="68"/>
        <v>58</v>
      </c>
      <c r="F1094">
        <v>0.5</v>
      </c>
      <c r="G1094" s="3">
        <f t="shared" si="69"/>
        <v>0.5</v>
      </c>
      <c r="H1094" s="2">
        <v>44774</v>
      </c>
      <c r="I1094">
        <v>2022</v>
      </c>
      <c r="J1094" t="s">
        <v>22</v>
      </c>
      <c r="K1094" t="s">
        <v>43</v>
      </c>
      <c r="L1094">
        <v>58</v>
      </c>
      <c r="M1094" s="5">
        <f t="shared" si="70"/>
        <v>58</v>
      </c>
      <c r="N1094" t="str">
        <f t="shared" si="71"/>
        <v>Safe</v>
      </c>
    </row>
    <row r="1095" spans="1:14" x14ac:dyDescent="0.25">
      <c r="A1095" t="s">
        <v>1258</v>
      </c>
      <c r="B1095" t="s">
        <v>1172</v>
      </c>
      <c r="C1095" t="s">
        <v>97</v>
      </c>
      <c r="E1095" s="4" t="str">
        <f t="shared" si="68"/>
        <v>0</v>
      </c>
      <c r="G1095" s="3" t="str">
        <f t="shared" si="69"/>
        <v>0</v>
      </c>
      <c r="H1095" s="2">
        <v>44774</v>
      </c>
      <c r="I1095">
        <v>2022</v>
      </c>
      <c r="J1095" t="s">
        <v>17</v>
      </c>
      <c r="K1095" t="s">
        <v>23</v>
      </c>
      <c r="L1095">
        <v>1</v>
      </c>
      <c r="M1095" s="5">
        <f t="shared" si="70"/>
        <v>1</v>
      </c>
      <c r="N1095" t="str">
        <f t="shared" si="71"/>
        <v>Under Crisis</v>
      </c>
    </row>
    <row r="1096" spans="1:14" x14ac:dyDescent="0.25">
      <c r="A1096" t="s">
        <v>740</v>
      </c>
      <c r="B1096" t="s">
        <v>1236</v>
      </c>
      <c r="C1096" t="s">
        <v>62</v>
      </c>
      <c r="E1096" s="4" t="str">
        <f t="shared" si="68"/>
        <v>0</v>
      </c>
      <c r="G1096" s="3" t="str">
        <f t="shared" si="69"/>
        <v>0</v>
      </c>
      <c r="H1096" s="2">
        <v>44774</v>
      </c>
      <c r="I1096">
        <v>2022</v>
      </c>
      <c r="J1096" t="s">
        <v>42</v>
      </c>
      <c r="K1096" t="s">
        <v>14</v>
      </c>
      <c r="L1096">
        <v>194</v>
      </c>
      <c r="M1096" s="5">
        <f t="shared" si="70"/>
        <v>194</v>
      </c>
      <c r="N1096" t="str">
        <f t="shared" si="71"/>
        <v>Under Crisis</v>
      </c>
    </row>
    <row r="1097" spans="1:14" x14ac:dyDescent="0.25">
      <c r="A1097" t="s">
        <v>1259</v>
      </c>
      <c r="B1097" t="s">
        <v>1189</v>
      </c>
      <c r="C1097" t="s">
        <v>105</v>
      </c>
      <c r="E1097" s="4" t="str">
        <f t="shared" si="68"/>
        <v>0</v>
      </c>
      <c r="G1097" s="3" t="str">
        <f t="shared" si="69"/>
        <v>0</v>
      </c>
      <c r="H1097" s="2">
        <v>44774</v>
      </c>
      <c r="I1097">
        <v>2022</v>
      </c>
      <c r="J1097" t="s">
        <v>73</v>
      </c>
      <c r="K1097" t="s">
        <v>65</v>
      </c>
      <c r="M1097" s="5" t="str">
        <f t="shared" si="70"/>
        <v>0</v>
      </c>
      <c r="N1097" t="str">
        <f t="shared" si="71"/>
        <v>Under Crisis</v>
      </c>
    </row>
    <row r="1098" spans="1:14" x14ac:dyDescent="0.25">
      <c r="A1098" t="s">
        <v>729</v>
      </c>
      <c r="B1098" t="s">
        <v>1166</v>
      </c>
      <c r="C1098" t="s">
        <v>12</v>
      </c>
      <c r="E1098" s="4" t="str">
        <f t="shared" si="68"/>
        <v>0</v>
      </c>
      <c r="G1098" s="3" t="str">
        <f t="shared" si="69"/>
        <v>0</v>
      </c>
      <c r="H1098" s="2">
        <v>44774</v>
      </c>
      <c r="I1098">
        <v>2022</v>
      </c>
      <c r="J1098" t="s">
        <v>26</v>
      </c>
      <c r="K1098" t="s">
        <v>23</v>
      </c>
      <c r="M1098" s="5" t="str">
        <f t="shared" si="70"/>
        <v>0</v>
      </c>
      <c r="N1098" t="str">
        <f t="shared" si="71"/>
        <v>Under Crisis</v>
      </c>
    </row>
    <row r="1099" spans="1:14" x14ac:dyDescent="0.25">
      <c r="A1099" t="s">
        <v>1260</v>
      </c>
      <c r="B1099" t="s">
        <v>1192</v>
      </c>
      <c r="C1099" t="s">
        <v>56</v>
      </c>
      <c r="E1099" s="4" t="str">
        <f t="shared" si="68"/>
        <v>0</v>
      </c>
      <c r="F1099">
        <v>1</v>
      </c>
      <c r="G1099" s="3">
        <f t="shared" si="69"/>
        <v>1</v>
      </c>
      <c r="H1099" s="2">
        <v>44774</v>
      </c>
      <c r="I1099">
        <v>2022</v>
      </c>
      <c r="J1099" t="s">
        <v>148</v>
      </c>
      <c r="K1099" t="s">
        <v>23</v>
      </c>
      <c r="L1099">
        <v>20</v>
      </c>
      <c r="M1099" s="5">
        <f t="shared" si="70"/>
        <v>20</v>
      </c>
      <c r="N1099" t="str">
        <f t="shared" si="71"/>
        <v>Under Crisis</v>
      </c>
    </row>
    <row r="1100" spans="1:14" x14ac:dyDescent="0.25">
      <c r="A1100" t="s">
        <v>1261</v>
      </c>
      <c r="B1100" t="s">
        <v>1262</v>
      </c>
      <c r="C1100" t="s">
        <v>12</v>
      </c>
      <c r="E1100" s="4" t="str">
        <f t="shared" si="68"/>
        <v>0</v>
      </c>
      <c r="G1100" s="3" t="str">
        <f t="shared" si="69"/>
        <v>0</v>
      </c>
      <c r="H1100" s="2">
        <v>44774</v>
      </c>
      <c r="I1100">
        <v>2022</v>
      </c>
      <c r="J1100" t="s">
        <v>148</v>
      </c>
      <c r="K1100" t="s">
        <v>437</v>
      </c>
      <c r="L1100">
        <v>10</v>
      </c>
      <c r="M1100" s="5">
        <f t="shared" si="70"/>
        <v>10</v>
      </c>
      <c r="N1100" t="str">
        <f t="shared" si="71"/>
        <v>Under Crisis</v>
      </c>
    </row>
    <row r="1101" spans="1:14" x14ac:dyDescent="0.25">
      <c r="A1101" t="s">
        <v>1263</v>
      </c>
      <c r="B1101" t="s">
        <v>1184</v>
      </c>
      <c r="C1101" t="s">
        <v>35</v>
      </c>
      <c r="D1101">
        <v>75</v>
      </c>
      <c r="E1101" s="4">
        <f t="shared" si="68"/>
        <v>75</v>
      </c>
      <c r="F1101">
        <v>1</v>
      </c>
      <c r="G1101" s="3">
        <f t="shared" si="69"/>
        <v>1</v>
      </c>
      <c r="H1101" s="2">
        <v>44773</v>
      </c>
      <c r="I1101">
        <v>2022</v>
      </c>
      <c r="J1101" t="s">
        <v>13</v>
      </c>
      <c r="K1101" t="s">
        <v>18</v>
      </c>
      <c r="L1101">
        <v>18</v>
      </c>
      <c r="M1101" s="5">
        <f t="shared" si="70"/>
        <v>18</v>
      </c>
      <c r="N1101" t="str">
        <f t="shared" si="71"/>
        <v>Safe</v>
      </c>
    </row>
    <row r="1102" spans="1:14" x14ac:dyDescent="0.25">
      <c r="A1102" t="s">
        <v>450</v>
      </c>
      <c r="B1102" t="s">
        <v>1162</v>
      </c>
      <c r="C1102" t="s">
        <v>83</v>
      </c>
      <c r="D1102">
        <v>16</v>
      </c>
      <c r="E1102" s="4">
        <f t="shared" si="68"/>
        <v>16</v>
      </c>
      <c r="F1102">
        <v>0.32</v>
      </c>
      <c r="G1102" s="3">
        <f t="shared" si="69"/>
        <v>0.32</v>
      </c>
      <c r="H1102" s="2">
        <v>44773</v>
      </c>
      <c r="I1102">
        <v>2022</v>
      </c>
      <c r="J1102" t="s">
        <v>17</v>
      </c>
      <c r="K1102" t="s">
        <v>36</v>
      </c>
      <c r="L1102">
        <v>15</v>
      </c>
      <c r="M1102" s="5">
        <f t="shared" si="70"/>
        <v>15</v>
      </c>
      <c r="N1102" t="str">
        <f t="shared" si="71"/>
        <v>Safe</v>
      </c>
    </row>
    <row r="1103" spans="1:14" x14ac:dyDescent="0.25">
      <c r="A1103" t="s">
        <v>1264</v>
      </c>
      <c r="B1103" t="s">
        <v>1265</v>
      </c>
      <c r="C1103" t="s">
        <v>35</v>
      </c>
      <c r="E1103" s="4" t="str">
        <f t="shared" si="68"/>
        <v>0</v>
      </c>
      <c r="F1103">
        <v>0.5</v>
      </c>
      <c r="G1103" s="3">
        <f t="shared" si="69"/>
        <v>0.5</v>
      </c>
      <c r="H1103" s="2">
        <v>44773</v>
      </c>
      <c r="I1103">
        <v>2022</v>
      </c>
      <c r="K1103" t="s">
        <v>23</v>
      </c>
      <c r="M1103" s="5" t="str">
        <f t="shared" si="70"/>
        <v>0</v>
      </c>
      <c r="N1103" t="str">
        <f t="shared" si="71"/>
        <v>Under Crisis</v>
      </c>
    </row>
    <row r="1104" spans="1:14" x14ac:dyDescent="0.25">
      <c r="A1104" t="s">
        <v>743</v>
      </c>
      <c r="B1104" t="s">
        <v>1244</v>
      </c>
      <c r="C1104" t="s">
        <v>56</v>
      </c>
      <c r="D1104">
        <v>1000</v>
      </c>
      <c r="E1104" s="4">
        <f t="shared" si="68"/>
        <v>1000</v>
      </c>
      <c r="G1104" s="3" t="str">
        <f t="shared" si="69"/>
        <v>0</v>
      </c>
      <c r="H1104" s="2">
        <v>44771</v>
      </c>
      <c r="I1104">
        <v>2022</v>
      </c>
      <c r="J1104" t="s">
        <v>348</v>
      </c>
      <c r="K1104" t="s">
        <v>14</v>
      </c>
      <c r="L1104">
        <v>5000</v>
      </c>
      <c r="M1104" s="5">
        <f t="shared" si="70"/>
        <v>5000</v>
      </c>
      <c r="N1104" t="str">
        <f t="shared" si="71"/>
        <v>Under Crisis</v>
      </c>
    </row>
    <row r="1105" spans="1:14" x14ac:dyDescent="0.25">
      <c r="A1105" t="s">
        <v>1266</v>
      </c>
      <c r="B1105" t="s">
        <v>1216</v>
      </c>
      <c r="C1105" t="s">
        <v>21</v>
      </c>
      <c r="D1105">
        <v>125</v>
      </c>
      <c r="E1105" s="4">
        <f t="shared" si="68"/>
        <v>125</v>
      </c>
      <c r="F1105">
        <v>0.25</v>
      </c>
      <c r="G1105" s="3">
        <f t="shared" si="69"/>
        <v>0.25</v>
      </c>
      <c r="H1105" s="2">
        <v>44771</v>
      </c>
      <c r="I1105">
        <v>2022</v>
      </c>
      <c r="J1105" t="s">
        <v>22</v>
      </c>
      <c r="K1105" t="s">
        <v>149</v>
      </c>
      <c r="L1105">
        <v>681</v>
      </c>
      <c r="M1105" s="5">
        <f t="shared" si="70"/>
        <v>681</v>
      </c>
      <c r="N1105" t="str">
        <f t="shared" si="71"/>
        <v>Under Crisis</v>
      </c>
    </row>
    <row r="1106" spans="1:14" x14ac:dyDescent="0.25">
      <c r="A1106" t="s">
        <v>1267</v>
      </c>
      <c r="B1106" t="s">
        <v>1166</v>
      </c>
      <c r="C1106" t="s">
        <v>62</v>
      </c>
      <c r="D1106">
        <v>50</v>
      </c>
      <c r="E1106" s="4">
        <f t="shared" si="68"/>
        <v>50</v>
      </c>
      <c r="G1106" s="3" t="str">
        <f t="shared" si="69"/>
        <v>0</v>
      </c>
      <c r="H1106" s="2">
        <v>44771</v>
      </c>
      <c r="I1106">
        <v>2022</v>
      </c>
      <c r="J1106" t="s">
        <v>42</v>
      </c>
      <c r="K1106" t="s">
        <v>23</v>
      </c>
      <c r="L1106">
        <v>229</v>
      </c>
      <c r="M1106" s="5">
        <f t="shared" si="70"/>
        <v>229</v>
      </c>
      <c r="N1106" t="str">
        <f t="shared" si="71"/>
        <v>Safe</v>
      </c>
    </row>
    <row r="1107" spans="1:14" x14ac:dyDescent="0.25">
      <c r="A1107" t="s">
        <v>1268</v>
      </c>
      <c r="B1107" t="s">
        <v>1249</v>
      </c>
      <c r="C1107" t="s">
        <v>62</v>
      </c>
      <c r="D1107">
        <v>43</v>
      </c>
      <c r="E1107" s="4">
        <f t="shared" si="68"/>
        <v>43</v>
      </c>
      <c r="G1107" s="3" t="str">
        <f t="shared" si="69"/>
        <v>0</v>
      </c>
      <c r="H1107" s="2">
        <v>44771</v>
      </c>
      <c r="I1107">
        <v>2022</v>
      </c>
      <c r="J1107" t="s">
        <v>13</v>
      </c>
      <c r="K1107" t="s">
        <v>23</v>
      </c>
      <c r="L1107">
        <v>58</v>
      </c>
      <c r="M1107" s="5">
        <f t="shared" si="70"/>
        <v>58</v>
      </c>
      <c r="N1107" t="str">
        <f t="shared" si="71"/>
        <v>Safe</v>
      </c>
    </row>
    <row r="1108" spans="1:14" x14ac:dyDescent="0.25">
      <c r="A1108" t="s">
        <v>1269</v>
      </c>
      <c r="B1108" t="s">
        <v>1166</v>
      </c>
      <c r="C1108" t="s">
        <v>35</v>
      </c>
      <c r="D1108">
        <v>40</v>
      </c>
      <c r="E1108" s="4">
        <f t="shared" si="68"/>
        <v>40</v>
      </c>
      <c r="F1108">
        <v>0.06</v>
      </c>
      <c r="G1108" s="3">
        <f t="shared" si="69"/>
        <v>0.06</v>
      </c>
      <c r="H1108" s="2">
        <v>44771</v>
      </c>
      <c r="I1108">
        <v>2022</v>
      </c>
      <c r="J1108" t="s">
        <v>22</v>
      </c>
      <c r="K1108" t="s">
        <v>23</v>
      </c>
      <c r="L1108">
        <v>65</v>
      </c>
      <c r="M1108" s="5">
        <f t="shared" si="70"/>
        <v>65</v>
      </c>
      <c r="N1108" t="str">
        <f t="shared" si="71"/>
        <v>Safe</v>
      </c>
    </row>
    <row r="1109" spans="1:14" x14ac:dyDescent="0.25">
      <c r="A1109" t="s">
        <v>1270</v>
      </c>
      <c r="B1109" t="s">
        <v>1216</v>
      </c>
      <c r="C1109" t="s">
        <v>160</v>
      </c>
      <c r="D1109">
        <v>22</v>
      </c>
      <c r="E1109" s="4">
        <f t="shared" si="68"/>
        <v>22</v>
      </c>
      <c r="G1109" s="3" t="str">
        <f t="shared" si="69"/>
        <v>0</v>
      </c>
      <c r="H1109" s="2">
        <v>44771</v>
      </c>
      <c r="I1109">
        <v>2022</v>
      </c>
      <c r="J1109" t="s">
        <v>73</v>
      </c>
      <c r="K1109" t="s">
        <v>149</v>
      </c>
      <c r="L1109">
        <v>11</v>
      </c>
      <c r="M1109" s="5">
        <f t="shared" si="70"/>
        <v>11</v>
      </c>
      <c r="N1109" t="str">
        <f t="shared" si="71"/>
        <v>Safe</v>
      </c>
    </row>
    <row r="1110" spans="1:14" x14ac:dyDescent="0.25">
      <c r="A1110" t="s">
        <v>1271</v>
      </c>
      <c r="B1110" t="s">
        <v>1272</v>
      </c>
      <c r="C1110" t="s">
        <v>108</v>
      </c>
      <c r="E1110" s="4" t="str">
        <f t="shared" si="68"/>
        <v>0</v>
      </c>
      <c r="G1110" s="3" t="str">
        <f t="shared" si="69"/>
        <v>0</v>
      </c>
      <c r="H1110" s="2">
        <v>44771</v>
      </c>
      <c r="I1110">
        <v>2022</v>
      </c>
      <c r="J1110" t="s">
        <v>73</v>
      </c>
      <c r="K1110" t="s">
        <v>809</v>
      </c>
      <c r="L1110">
        <v>11</v>
      </c>
      <c r="M1110" s="5">
        <f t="shared" si="70"/>
        <v>11</v>
      </c>
      <c r="N1110" t="str">
        <f t="shared" si="71"/>
        <v>Under Crisis</v>
      </c>
    </row>
    <row r="1111" spans="1:14" x14ac:dyDescent="0.25">
      <c r="A1111" t="s">
        <v>1273</v>
      </c>
      <c r="B1111" t="s">
        <v>1274</v>
      </c>
      <c r="C1111" t="s">
        <v>62</v>
      </c>
      <c r="E1111" s="4" t="str">
        <f t="shared" si="68"/>
        <v>0</v>
      </c>
      <c r="G1111" s="3" t="str">
        <f t="shared" si="69"/>
        <v>0</v>
      </c>
      <c r="H1111" s="2">
        <v>44771</v>
      </c>
      <c r="I1111">
        <v>2022</v>
      </c>
      <c r="J1111" t="s">
        <v>26</v>
      </c>
      <c r="K1111" t="s">
        <v>241</v>
      </c>
      <c r="L1111">
        <v>1700</v>
      </c>
      <c r="M1111" s="5">
        <f t="shared" si="70"/>
        <v>1700</v>
      </c>
      <c r="N1111" t="str">
        <f t="shared" si="71"/>
        <v>Under Crisis</v>
      </c>
    </row>
    <row r="1112" spans="1:14" x14ac:dyDescent="0.25">
      <c r="A1112" t="s">
        <v>1275</v>
      </c>
      <c r="B1112" t="s">
        <v>1184</v>
      </c>
      <c r="C1112" t="s">
        <v>269</v>
      </c>
      <c r="E1112" s="4" t="str">
        <f t="shared" si="68"/>
        <v>0</v>
      </c>
      <c r="F1112">
        <v>1</v>
      </c>
      <c r="G1112" s="3">
        <f t="shared" si="69"/>
        <v>1</v>
      </c>
      <c r="H1112" s="2">
        <v>44771</v>
      </c>
      <c r="I1112">
        <v>2022</v>
      </c>
      <c r="J1112" t="s">
        <v>73</v>
      </c>
      <c r="K1112" t="s">
        <v>18</v>
      </c>
      <c r="L1112">
        <v>6</v>
      </c>
      <c r="M1112" s="5">
        <f t="shared" si="70"/>
        <v>6</v>
      </c>
      <c r="N1112" t="str">
        <f t="shared" si="71"/>
        <v>Under Crisis</v>
      </c>
    </row>
    <row r="1113" spans="1:14" x14ac:dyDescent="0.25">
      <c r="A1113" t="s">
        <v>392</v>
      </c>
      <c r="B1113" t="s">
        <v>1168</v>
      </c>
      <c r="C1113" t="s">
        <v>269</v>
      </c>
      <c r="D1113">
        <v>136</v>
      </c>
      <c r="E1113" s="4">
        <f t="shared" si="68"/>
        <v>136</v>
      </c>
      <c r="G1113" s="3" t="str">
        <f t="shared" si="69"/>
        <v>0</v>
      </c>
      <c r="H1113" s="2">
        <v>44770</v>
      </c>
      <c r="I1113">
        <v>2022</v>
      </c>
      <c r="J1113" t="s">
        <v>22</v>
      </c>
      <c r="K1113" t="s">
        <v>23</v>
      </c>
      <c r="L1113">
        <v>405</v>
      </c>
      <c r="M1113" s="5">
        <f t="shared" si="70"/>
        <v>405</v>
      </c>
      <c r="N1113" t="str">
        <f t="shared" si="71"/>
        <v>Under Crisis</v>
      </c>
    </row>
    <row r="1114" spans="1:14" x14ac:dyDescent="0.25">
      <c r="A1114" t="s">
        <v>758</v>
      </c>
      <c r="B1114" t="s">
        <v>1166</v>
      </c>
      <c r="C1114" t="s">
        <v>97</v>
      </c>
      <c r="D1114">
        <v>60</v>
      </c>
      <c r="E1114" s="4">
        <f t="shared" si="68"/>
        <v>60</v>
      </c>
      <c r="F1114">
        <v>0.33</v>
      </c>
      <c r="G1114" s="3">
        <f t="shared" si="69"/>
        <v>0.33</v>
      </c>
      <c r="H1114" s="2">
        <v>44770</v>
      </c>
      <c r="I1114">
        <v>2022</v>
      </c>
      <c r="J1114" t="s">
        <v>13</v>
      </c>
      <c r="K1114" t="s">
        <v>23</v>
      </c>
      <c r="L1114">
        <v>51</v>
      </c>
      <c r="M1114" s="5">
        <f t="shared" si="70"/>
        <v>51</v>
      </c>
      <c r="N1114" t="str">
        <f t="shared" si="71"/>
        <v>Safe</v>
      </c>
    </row>
    <row r="1115" spans="1:14" x14ac:dyDescent="0.25">
      <c r="A1115" t="s">
        <v>1276</v>
      </c>
      <c r="B1115" t="s">
        <v>1166</v>
      </c>
      <c r="C1115" t="s">
        <v>21</v>
      </c>
      <c r="D1115">
        <v>60</v>
      </c>
      <c r="E1115" s="4">
        <f t="shared" si="68"/>
        <v>60</v>
      </c>
      <c r="F1115">
        <v>0.2</v>
      </c>
      <c r="G1115" s="3">
        <f t="shared" si="69"/>
        <v>0.2</v>
      </c>
      <c r="H1115" s="2">
        <v>44770</v>
      </c>
      <c r="I1115">
        <v>2022</v>
      </c>
      <c r="J1115" t="s">
        <v>28</v>
      </c>
      <c r="K1115" t="s">
        <v>23</v>
      </c>
      <c r="L1115">
        <v>510</v>
      </c>
      <c r="M1115" s="5">
        <f t="shared" si="70"/>
        <v>510</v>
      </c>
      <c r="N1115" t="str">
        <f t="shared" si="71"/>
        <v>Safe</v>
      </c>
    </row>
    <row r="1116" spans="1:14" x14ac:dyDescent="0.25">
      <c r="A1116" t="s">
        <v>1277</v>
      </c>
      <c r="B1116" t="s">
        <v>1278</v>
      </c>
      <c r="C1116" t="s">
        <v>21</v>
      </c>
      <c r="D1116">
        <v>45</v>
      </c>
      <c r="E1116" s="4">
        <f t="shared" si="68"/>
        <v>45</v>
      </c>
      <c r="G1116" s="3" t="str">
        <f t="shared" si="69"/>
        <v>0</v>
      </c>
      <c r="H1116" s="2">
        <v>44770</v>
      </c>
      <c r="I1116">
        <v>2022</v>
      </c>
      <c r="J1116" t="s">
        <v>26</v>
      </c>
      <c r="K1116" t="s">
        <v>1062</v>
      </c>
      <c r="L1116">
        <v>130</v>
      </c>
      <c r="M1116" s="5">
        <f t="shared" si="70"/>
        <v>130</v>
      </c>
      <c r="N1116" t="str">
        <f t="shared" si="71"/>
        <v>Safe</v>
      </c>
    </row>
    <row r="1117" spans="1:14" x14ac:dyDescent="0.25">
      <c r="A1117" t="s">
        <v>1279</v>
      </c>
      <c r="B1117" t="s">
        <v>1166</v>
      </c>
      <c r="C1117" t="s">
        <v>30</v>
      </c>
      <c r="D1117">
        <v>23</v>
      </c>
      <c r="E1117" s="4">
        <f t="shared" si="68"/>
        <v>23</v>
      </c>
      <c r="G1117" s="3" t="str">
        <f t="shared" si="69"/>
        <v>0</v>
      </c>
      <c r="H1117" s="2">
        <v>44770</v>
      </c>
      <c r="I1117">
        <v>2022</v>
      </c>
      <c r="J1117" t="s">
        <v>26</v>
      </c>
      <c r="K1117" t="s">
        <v>23</v>
      </c>
      <c r="L1117">
        <v>202</v>
      </c>
      <c r="M1117" s="5">
        <f t="shared" si="70"/>
        <v>202</v>
      </c>
      <c r="N1117" t="str">
        <f t="shared" si="71"/>
        <v>Safe</v>
      </c>
    </row>
    <row r="1118" spans="1:14" x14ac:dyDescent="0.25">
      <c r="A1118" t="s">
        <v>1280</v>
      </c>
      <c r="B1118" t="s">
        <v>1281</v>
      </c>
      <c r="C1118" t="s">
        <v>53</v>
      </c>
      <c r="D1118">
        <v>22</v>
      </c>
      <c r="E1118" s="4">
        <f t="shared" si="68"/>
        <v>22</v>
      </c>
      <c r="G1118" s="3" t="str">
        <f t="shared" si="69"/>
        <v>0</v>
      </c>
      <c r="H1118" s="2">
        <v>44770</v>
      </c>
      <c r="I1118">
        <v>2022</v>
      </c>
      <c r="J1118" t="s">
        <v>17</v>
      </c>
      <c r="K1118" t="s">
        <v>149</v>
      </c>
      <c r="L1118">
        <v>1</v>
      </c>
      <c r="M1118" s="5">
        <f t="shared" si="70"/>
        <v>1</v>
      </c>
      <c r="N1118" t="str">
        <f t="shared" si="71"/>
        <v>Safe</v>
      </c>
    </row>
    <row r="1119" spans="1:14" x14ac:dyDescent="0.25">
      <c r="A1119" t="s">
        <v>1282</v>
      </c>
      <c r="B1119" t="s">
        <v>1283</v>
      </c>
      <c r="C1119" t="s">
        <v>97</v>
      </c>
      <c r="E1119" s="4" t="str">
        <f t="shared" si="68"/>
        <v>0</v>
      </c>
      <c r="F1119">
        <v>0.2</v>
      </c>
      <c r="G1119" s="3">
        <f t="shared" si="69"/>
        <v>0.2</v>
      </c>
      <c r="H1119" s="2">
        <v>44770</v>
      </c>
      <c r="I1119">
        <v>2022</v>
      </c>
      <c r="J1119" t="s">
        <v>26</v>
      </c>
      <c r="K1119" t="s">
        <v>23</v>
      </c>
      <c r="L1119">
        <v>426</v>
      </c>
      <c r="M1119" s="5">
        <f t="shared" si="70"/>
        <v>426</v>
      </c>
      <c r="N1119" t="str">
        <f t="shared" si="71"/>
        <v>Under Crisis</v>
      </c>
    </row>
    <row r="1120" spans="1:14" x14ac:dyDescent="0.25">
      <c r="A1120" t="s">
        <v>1284</v>
      </c>
      <c r="B1120" t="s">
        <v>1244</v>
      </c>
      <c r="C1120" t="s">
        <v>30</v>
      </c>
      <c r="E1120" s="4" t="str">
        <f t="shared" si="68"/>
        <v>0</v>
      </c>
      <c r="G1120" s="3" t="str">
        <f t="shared" si="69"/>
        <v>0</v>
      </c>
      <c r="H1120" s="2">
        <v>44770</v>
      </c>
      <c r="I1120">
        <v>2022</v>
      </c>
      <c r="J1120" t="s">
        <v>148</v>
      </c>
      <c r="K1120" t="s">
        <v>14</v>
      </c>
      <c r="L1120">
        <v>12</v>
      </c>
      <c r="M1120" s="5">
        <f t="shared" si="70"/>
        <v>12</v>
      </c>
      <c r="N1120" t="str">
        <f t="shared" si="71"/>
        <v>Under Crisis</v>
      </c>
    </row>
    <row r="1121" spans="1:14" x14ac:dyDescent="0.25">
      <c r="A1121" t="s">
        <v>1285</v>
      </c>
      <c r="B1121" t="s">
        <v>1210</v>
      </c>
      <c r="C1121" t="s">
        <v>25</v>
      </c>
      <c r="E1121" s="4" t="str">
        <f t="shared" si="68"/>
        <v>0</v>
      </c>
      <c r="G1121" s="3" t="str">
        <f t="shared" si="69"/>
        <v>0</v>
      </c>
      <c r="H1121" s="2">
        <v>44770</v>
      </c>
      <c r="I1121">
        <v>2022</v>
      </c>
      <c r="J1121" t="s">
        <v>148</v>
      </c>
      <c r="K1121" t="s">
        <v>23</v>
      </c>
      <c r="L1121">
        <v>12</v>
      </c>
      <c r="M1121" s="5">
        <f t="shared" si="70"/>
        <v>12</v>
      </c>
      <c r="N1121" t="str">
        <f t="shared" si="71"/>
        <v>Under Crisis</v>
      </c>
    </row>
    <row r="1122" spans="1:14" x14ac:dyDescent="0.25">
      <c r="A1122" t="s">
        <v>1286</v>
      </c>
      <c r="B1122" t="s">
        <v>1166</v>
      </c>
      <c r="C1122" t="s">
        <v>12</v>
      </c>
      <c r="E1122" s="4" t="str">
        <f t="shared" si="68"/>
        <v>0</v>
      </c>
      <c r="F1122">
        <v>0.19</v>
      </c>
      <c r="G1122" s="3">
        <f t="shared" si="69"/>
        <v>0.19</v>
      </c>
      <c r="H1122" s="2">
        <v>44770</v>
      </c>
      <c r="I1122">
        <v>2022</v>
      </c>
      <c r="J1122" t="s">
        <v>42</v>
      </c>
      <c r="K1122" t="s">
        <v>23</v>
      </c>
      <c r="L1122">
        <v>72</v>
      </c>
      <c r="M1122" s="5">
        <f t="shared" si="70"/>
        <v>72</v>
      </c>
      <c r="N1122" t="str">
        <f t="shared" si="71"/>
        <v>Under Crisis</v>
      </c>
    </row>
    <row r="1123" spans="1:14" x14ac:dyDescent="0.25">
      <c r="A1123" t="s">
        <v>1287</v>
      </c>
      <c r="B1123" t="s">
        <v>1166</v>
      </c>
      <c r="C1123" t="s">
        <v>105</v>
      </c>
      <c r="E1123" s="4" t="str">
        <f t="shared" si="68"/>
        <v>0</v>
      </c>
      <c r="G1123" s="3" t="str">
        <f t="shared" si="69"/>
        <v>0</v>
      </c>
      <c r="H1123" s="2">
        <v>44770</v>
      </c>
      <c r="I1123">
        <v>2022</v>
      </c>
      <c r="J1123" t="s">
        <v>28</v>
      </c>
      <c r="K1123" t="s">
        <v>23</v>
      </c>
      <c r="L1123">
        <v>17</v>
      </c>
      <c r="M1123" s="5">
        <f t="shared" si="70"/>
        <v>17</v>
      </c>
      <c r="N1123" t="str">
        <f t="shared" si="71"/>
        <v>Under Crisis</v>
      </c>
    </row>
    <row r="1124" spans="1:14" x14ac:dyDescent="0.25">
      <c r="A1124" t="s">
        <v>1288</v>
      </c>
      <c r="B1124" t="s">
        <v>1166</v>
      </c>
      <c r="C1124" t="s">
        <v>705</v>
      </c>
      <c r="E1124" s="4" t="str">
        <f t="shared" si="68"/>
        <v>0</v>
      </c>
      <c r="F1124">
        <v>0.2</v>
      </c>
      <c r="G1124" s="3">
        <f t="shared" si="69"/>
        <v>0.2</v>
      </c>
      <c r="H1124" s="2">
        <v>44770</v>
      </c>
      <c r="I1124">
        <v>2022</v>
      </c>
      <c r="J1124" t="s">
        <v>73</v>
      </c>
      <c r="K1124" t="s">
        <v>23</v>
      </c>
      <c r="L1124">
        <v>491</v>
      </c>
      <c r="M1124" s="5">
        <f t="shared" si="70"/>
        <v>491</v>
      </c>
      <c r="N1124" t="str">
        <f t="shared" si="71"/>
        <v>Under Crisis</v>
      </c>
    </row>
    <row r="1125" spans="1:14" x14ac:dyDescent="0.25">
      <c r="A1125" t="s">
        <v>619</v>
      </c>
      <c r="B1125" t="s">
        <v>1289</v>
      </c>
      <c r="C1125" t="s">
        <v>56</v>
      </c>
      <c r="D1125">
        <v>840</v>
      </c>
      <c r="E1125" s="4">
        <f t="shared" si="68"/>
        <v>840</v>
      </c>
      <c r="F1125">
        <v>0.06</v>
      </c>
      <c r="G1125" s="3">
        <f t="shared" si="69"/>
        <v>0.06</v>
      </c>
      <c r="H1125" s="2">
        <v>44769</v>
      </c>
      <c r="I1125">
        <v>2022</v>
      </c>
      <c r="J1125" t="s">
        <v>26</v>
      </c>
      <c r="K1125" t="s">
        <v>23</v>
      </c>
      <c r="L1125">
        <v>10700</v>
      </c>
      <c r="M1125" s="5">
        <f t="shared" si="70"/>
        <v>10700</v>
      </c>
      <c r="N1125" t="str">
        <f t="shared" si="71"/>
        <v>Under Crisis</v>
      </c>
    </row>
    <row r="1126" spans="1:14" x14ac:dyDescent="0.25">
      <c r="A1126" t="s">
        <v>177</v>
      </c>
      <c r="B1126" t="s">
        <v>1283</v>
      </c>
      <c r="C1126" t="s">
        <v>105</v>
      </c>
      <c r="D1126">
        <v>39</v>
      </c>
      <c r="E1126" s="4">
        <f t="shared" si="68"/>
        <v>39</v>
      </c>
      <c r="F1126">
        <v>0.02</v>
      </c>
      <c r="G1126" s="3">
        <f t="shared" si="69"/>
        <v>0.02</v>
      </c>
      <c r="H1126" s="2">
        <v>44769</v>
      </c>
      <c r="I1126">
        <v>2022</v>
      </c>
      <c r="J1126" t="s">
        <v>102</v>
      </c>
      <c r="K1126" t="s">
        <v>23</v>
      </c>
      <c r="L1126">
        <v>307</v>
      </c>
      <c r="M1126" s="5">
        <f t="shared" si="70"/>
        <v>307</v>
      </c>
      <c r="N1126" t="str">
        <f t="shared" si="71"/>
        <v>Safe</v>
      </c>
    </row>
    <row r="1127" spans="1:14" x14ac:dyDescent="0.25">
      <c r="A1127" t="s">
        <v>1290</v>
      </c>
      <c r="B1127" t="s">
        <v>1216</v>
      </c>
      <c r="C1127" t="s">
        <v>108</v>
      </c>
      <c r="D1127">
        <v>30</v>
      </c>
      <c r="E1127" s="4">
        <f t="shared" si="68"/>
        <v>30</v>
      </c>
      <c r="F1127">
        <v>0.24</v>
      </c>
      <c r="G1127" s="3">
        <f t="shared" si="69"/>
        <v>0.24</v>
      </c>
      <c r="H1127" s="2">
        <v>44769</v>
      </c>
      <c r="I1127">
        <v>2022</v>
      </c>
      <c r="J1127" t="s">
        <v>73</v>
      </c>
      <c r="K1127" t="s">
        <v>149</v>
      </c>
      <c r="L1127">
        <v>98</v>
      </c>
      <c r="M1127" s="5">
        <f t="shared" si="70"/>
        <v>98</v>
      </c>
      <c r="N1127" t="str">
        <f t="shared" si="71"/>
        <v>Safe</v>
      </c>
    </row>
    <row r="1128" spans="1:14" x14ac:dyDescent="0.25">
      <c r="A1128" t="s">
        <v>1291</v>
      </c>
      <c r="B1128" t="s">
        <v>1162</v>
      </c>
      <c r="C1128" t="s">
        <v>35</v>
      </c>
      <c r="D1128">
        <v>30</v>
      </c>
      <c r="E1128" s="4">
        <f t="shared" si="68"/>
        <v>30</v>
      </c>
      <c r="F1128">
        <v>0.04</v>
      </c>
      <c r="G1128" s="3">
        <f t="shared" si="69"/>
        <v>0.04</v>
      </c>
      <c r="H1128" s="2">
        <v>44769</v>
      </c>
      <c r="I1128">
        <v>2022</v>
      </c>
      <c r="J1128" t="s">
        <v>84</v>
      </c>
      <c r="K1128" t="s">
        <v>36</v>
      </c>
      <c r="L1128">
        <v>60</v>
      </c>
      <c r="M1128" s="5">
        <f t="shared" si="70"/>
        <v>60</v>
      </c>
      <c r="N1128" t="str">
        <f t="shared" si="71"/>
        <v>Safe</v>
      </c>
    </row>
    <row r="1129" spans="1:14" x14ac:dyDescent="0.25">
      <c r="A1129" t="s">
        <v>1126</v>
      </c>
      <c r="B1129" t="s">
        <v>1292</v>
      </c>
      <c r="C1129" t="s">
        <v>30</v>
      </c>
      <c r="D1129">
        <v>1000</v>
      </c>
      <c r="E1129" s="4">
        <f t="shared" si="68"/>
        <v>1000</v>
      </c>
      <c r="F1129">
        <v>0.1</v>
      </c>
      <c r="G1129" s="3">
        <f t="shared" si="69"/>
        <v>0.1</v>
      </c>
      <c r="H1129" s="2">
        <v>44768</v>
      </c>
      <c r="I1129">
        <v>2022</v>
      </c>
      <c r="J1129" t="s">
        <v>26</v>
      </c>
      <c r="K1129" t="s">
        <v>149</v>
      </c>
      <c r="L1129">
        <v>122</v>
      </c>
      <c r="M1129" s="5">
        <f t="shared" si="70"/>
        <v>122</v>
      </c>
      <c r="N1129" t="str">
        <f t="shared" si="71"/>
        <v>Under Crisis</v>
      </c>
    </row>
    <row r="1130" spans="1:14" x14ac:dyDescent="0.25">
      <c r="A1130" t="s">
        <v>1027</v>
      </c>
      <c r="B1130" t="s">
        <v>1240</v>
      </c>
      <c r="C1130" t="s">
        <v>269</v>
      </c>
      <c r="D1130">
        <v>90</v>
      </c>
      <c r="E1130" s="4">
        <f t="shared" si="68"/>
        <v>90</v>
      </c>
      <c r="G1130" s="3" t="str">
        <f t="shared" si="69"/>
        <v>0</v>
      </c>
      <c r="H1130" s="2">
        <v>44768</v>
      </c>
      <c r="I1130">
        <v>2022</v>
      </c>
      <c r="J1130" t="s">
        <v>73</v>
      </c>
      <c r="K1130" t="s">
        <v>129</v>
      </c>
      <c r="L1130">
        <v>214</v>
      </c>
      <c r="M1130" s="5">
        <f t="shared" si="70"/>
        <v>214</v>
      </c>
      <c r="N1130" t="str">
        <f t="shared" si="71"/>
        <v>Safe</v>
      </c>
    </row>
    <row r="1131" spans="1:14" x14ac:dyDescent="0.25">
      <c r="A1131" t="s">
        <v>1293</v>
      </c>
      <c r="B1131" t="s">
        <v>1162</v>
      </c>
      <c r="C1131" t="s">
        <v>12</v>
      </c>
      <c r="D1131">
        <v>60</v>
      </c>
      <c r="E1131" s="4">
        <f t="shared" si="68"/>
        <v>60</v>
      </c>
      <c r="F1131">
        <v>0.08</v>
      </c>
      <c r="G1131" s="3">
        <f t="shared" si="69"/>
        <v>0.08</v>
      </c>
      <c r="H1131" s="2">
        <v>44768</v>
      </c>
      <c r="I1131">
        <v>2022</v>
      </c>
      <c r="J1131" t="s">
        <v>26</v>
      </c>
      <c r="K1131" t="s">
        <v>36</v>
      </c>
      <c r="L1131">
        <v>111</v>
      </c>
      <c r="M1131" s="5">
        <f t="shared" si="70"/>
        <v>111</v>
      </c>
      <c r="N1131" t="str">
        <f t="shared" si="71"/>
        <v>Safe</v>
      </c>
    </row>
    <row r="1132" spans="1:14" x14ac:dyDescent="0.25">
      <c r="A1132" t="s">
        <v>1294</v>
      </c>
      <c r="B1132" t="s">
        <v>1184</v>
      </c>
      <c r="C1132" t="s">
        <v>21</v>
      </c>
      <c r="D1132">
        <v>40</v>
      </c>
      <c r="E1132" s="4">
        <f t="shared" si="68"/>
        <v>40</v>
      </c>
      <c r="F1132">
        <v>0.17</v>
      </c>
      <c r="G1132" s="3">
        <f t="shared" si="69"/>
        <v>0.17</v>
      </c>
      <c r="H1132" s="2">
        <v>44768</v>
      </c>
      <c r="I1132">
        <v>2022</v>
      </c>
      <c r="J1132" t="s">
        <v>13</v>
      </c>
      <c r="K1132" t="s">
        <v>18</v>
      </c>
      <c r="L1132">
        <v>41</v>
      </c>
      <c r="M1132" s="5">
        <f t="shared" si="70"/>
        <v>41</v>
      </c>
      <c r="N1132" t="str">
        <f t="shared" si="71"/>
        <v>Safe</v>
      </c>
    </row>
    <row r="1133" spans="1:14" x14ac:dyDescent="0.25">
      <c r="A1133" t="s">
        <v>1295</v>
      </c>
      <c r="B1133" t="s">
        <v>1168</v>
      </c>
      <c r="C1133" t="s">
        <v>35</v>
      </c>
      <c r="D1133">
        <v>38</v>
      </c>
      <c r="E1133" s="4">
        <f t="shared" si="68"/>
        <v>38</v>
      </c>
      <c r="F1133">
        <v>0.03</v>
      </c>
      <c r="G1133" s="3">
        <f t="shared" si="69"/>
        <v>0.03</v>
      </c>
      <c r="H1133" s="2">
        <v>44768</v>
      </c>
      <c r="I1133">
        <v>2022</v>
      </c>
      <c r="J1133" t="s">
        <v>26</v>
      </c>
      <c r="K1133" t="s">
        <v>23</v>
      </c>
      <c r="L1133">
        <v>394</v>
      </c>
      <c r="M1133" s="5">
        <f t="shared" si="70"/>
        <v>394</v>
      </c>
      <c r="N1133" t="str">
        <f t="shared" si="71"/>
        <v>Safe</v>
      </c>
    </row>
    <row r="1134" spans="1:14" x14ac:dyDescent="0.25">
      <c r="A1134" t="s">
        <v>1296</v>
      </c>
      <c r="B1134" t="s">
        <v>1166</v>
      </c>
      <c r="C1134" t="s">
        <v>434</v>
      </c>
      <c r="D1134">
        <v>23</v>
      </c>
      <c r="E1134" s="4">
        <f t="shared" si="68"/>
        <v>23</v>
      </c>
      <c r="F1134">
        <v>0.3</v>
      </c>
      <c r="G1134" s="3">
        <f t="shared" si="69"/>
        <v>0.3</v>
      </c>
      <c r="H1134" s="2">
        <v>44768</v>
      </c>
      <c r="I1134">
        <v>2022</v>
      </c>
      <c r="J1134" t="s">
        <v>148</v>
      </c>
      <c r="K1134" t="s">
        <v>23</v>
      </c>
      <c r="L1134">
        <v>22</v>
      </c>
      <c r="M1134" s="5">
        <f t="shared" si="70"/>
        <v>22</v>
      </c>
      <c r="N1134" t="str">
        <f t="shared" si="71"/>
        <v>Safe</v>
      </c>
    </row>
    <row r="1135" spans="1:14" x14ac:dyDescent="0.25">
      <c r="A1135" t="s">
        <v>1297</v>
      </c>
      <c r="B1135" t="s">
        <v>1184</v>
      </c>
      <c r="C1135" t="s">
        <v>108</v>
      </c>
      <c r="D1135">
        <v>20</v>
      </c>
      <c r="E1135" s="4">
        <f t="shared" si="68"/>
        <v>20</v>
      </c>
      <c r="F1135">
        <v>0.06</v>
      </c>
      <c r="G1135" s="3">
        <f t="shared" si="69"/>
        <v>0.06</v>
      </c>
      <c r="H1135" s="2">
        <v>44768</v>
      </c>
      <c r="I1135">
        <v>2022</v>
      </c>
      <c r="J1135" t="s">
        <v>22</v>
      </c>
      <c r="K1135" t="s">
        <v>18</v>
      </c>
      <c r="L1135">
        <v>279</v>
      </c>
      <c r="M1135" s="5">
        <f t="shared" si="70"/>
        <v>279</v>
      </c>
      <c r="N1135" t="str">
        <f t="shared" si="71"/>
        <v>Safe</v>
      </c>
    </row>
    <row r="1136" spans="1:14" x14ac:dyDescent="0.25">
      <c r="A1136" t="s">
        <v>1140</v>
      </c>
      <c r="B1136" t="s">
        <v>1166</v>
      </c>
      <c r="C1136" t="s">
        <v>12</v>
      </c>
      <c r="D1136">
        <v>80</v>
      </c>
      <c r="E1136" s="4">
        <f t="shared" si="68"/>
        <v>80</v>
      </c>
      <c r="G1136" s="3" t="str">
        <f t="shared" si="69"/>
        <v>0</v>
      </c>
      <c r="H1136" s="2">
        <v>44767</v>
      </c>
      <c r="I1136">
        <v>2022</v>
      </c>
      <c r="J1136" t="s">
        <v>28</v>
      </c>
      <c r="K1136" t="s">
        <v>23</v>
      </c>
      <c r="L1136">
        <v>974</v>
      </c>
      <c r="M1136" s="5">
        <f t="shared" si="70"/>
        <v>974</v>
      </c>
      <c r="N1136" t="str">
        <f t="shared" si="71"/>
        <v>Safe</v>
      </c>
    </row>
    <row r="1137" spans="1:14" x14ac:dyDescent="0.25">
      <c r="A1137" t="s">
        <v>1298</v>
      </c>
      <c r="B1137" t="s">
        <v>1192</v>
      </c>
      <c r="C1137" t="s">
        <v>68</v>
      </c>
      <c r="D1137">
        <v>25</v>
      </c>
      <c r="E1137" s="4">
        <f t="shared" si="68"/>
        <v>25</v>
      </c>
      <c r="F1137">
        <v>0.09</v>
      </c>
      <c r="G1137" s="3">
        <f t="shared" si="69"/>
        <v>0.09</v>
      </c>
      <c r="H1137" s="2">
        <v>44767</v>
      </c>
      <c r="I1137">
        <v>2022</v>
      </c>
      <c r="J1137" t="s">
        <v>26</v>
      </c>
      <c r="K1137" t="s">
        <v>23</v>
      </c>
      <c r="L1137">
        <v>409</v>
      </c>
      <c r="M1137" s="5">
        <f t="shared" si="70"/>
        <v>409</v>
      </c>
      <c r="N1137" t="str">
        <f t="shared" si="71"/>
        <v>Safe</v>
      </c>
    </row>
    <row r="1138" spans="1:14" x14ac:dyDescent="0.25">
      <c r="A1138" t="s">
        <v>1299</v>
      </c>
      <c r="B1138" t="s">
        <v>1166</v>
      </c>
      <c r="C1138" t="s">
        <v>68</v>
      </c>
      <c r="E1138" s="4" t="str">
        <f t="shared" si="68"/>
        <v>0</v>
      </c>
      <c r="F1138">
        <v>0.06</v>
      </c>
      <c r="G1138" s="3">
        <f t="shared" si="69"/>
        <v>0.06</v>
      </c>
      <c r="H1138" s="2">
        <v>44767</v>
      </c>
      <c r="I1138">
        <v>2022</v>
      </c>
      <c r="J1138" t="s">
        <v>84</v>
      </c>
      <c r="K1138" t="s">
        <v>23</v>
      </c>
      <c r="L1138">
        <v>272</v>
      </c>
      <c r="M1138" s="5">
        <f t="shared" si="70"/>
        <v>272</v>
      </c>
      <c r="N1138" t="str">
        <f t="shared" si="71"/>
        <v>Under Crisis</v>
      </c>
    </row>
    <row r="1139" spans="1:14" x14ac:dyDescent="0.25">
      <c r="A1139" t="s">
        <v>1300</v>
      </c>
      <c r="B1139" t="s">
        <v>1162</v>
      </c>
      <c r="C1139" t="s">
        <v>48</v>
      </c>
      <c r="D1139">
        <v>120</v>
      </c>
      <c r="E1139" s="4">
        <f t="shared" si="68"/>
        <v>120</v>
      </c>
      <c r="F1139">
        <v>1</v>
      </c>
      <c r="G1139" s="3">
        <f t="shared" si="69"/>
        <v>1</v>
      </c>
      <c r="H1139" s="2">
        <v>44766</v>
      </c>
      <c r="I1139">
        <v>2022</v>
      </c>
      <c r="J1139" t="s">
        <v>28</v>
      </c>
      <c r="K1139" t="s">
        <v>36</v>
      </c>
      <c r="L1139">
        <v>18</v>
      </c>
      <c r="M1139" s="5">
        <f t="shared" si="70"/>
        <v>18</v>
      </c>
      <c r="N1139" t="str">
        <f t="shared" si="71"/>
        <v>Under Crisis</v>
      </c>
    </row>
    <row r="1140" spans="1:14" x14ac:dyDescent="0.25">
      <c r="A1140" t="s">
        <v>1301</v>
      </c>
      <c r="B1140" t="s">
        <v>1184</v>
      </c>
      <c r="C1140" t="s">
        <v>68</v>
      </c>
      <c r="D1140">
        <v>50</v>
      </c>
      <c r="E1140" s="4">
        <f t="shared" si="68"/>
        <v>50</v>
      </c>
      <c r="F1140">
        <v>0.2</v>
      </c>
      <c r="G1140" s="3">
        <f t="shared" si="69"/>
        <v>0.2</v>
      </c>
      <c r="H1140" s="2">
        <v>44764</v>
      </c>
      <c r="I1140">
        <v>2022</v>
      </c>
      <c r="J1140" t="s">
        <v>22</v>
      </c>
      <c r="K1140" t="s">
        <v>23</v>
      </c>
      <c r="L1140">
        <v>69</v>
      </c>
      <c r="M1140" s="5">
        <f t="shared" si="70"/>
        <v>69</v>
      </c>
      <c r="N1140" t="str">
        <f t="shared" si="71"/>
        <v>Safe</v>
      </c>
    </row>
    <row r="1141" spans="1:14" x14ac:dyDescent="0.25">
      <c r="A1141" t="s">
        <v>1302</v>
      </c>
      <c r="B1141" t="s">
        <v>1166</v>
      </c>
      <c r="C1141" t="s">
        <v>83</v>
      </c>
      <c r="D1141">
        <v>45</v>
      </c>
      <c r="E1141" s="4">
        <f t="shared" si="68"/>
        <v>45</v>
      </c>
      <c r="G1141" s="3" t="str">
        <f t="shared" si="69"/>
        <v>0</v>
      </c>
      <c r="H1141" s="2">
        <v>44764</v>
      </c>
      <c r="I1141">
        <v>2022</v>
      </c>
      <c r="J1141" t="s">
        <v>13</v>
      </c>
      <c r="K1141" t="s">
        <v>23</v>
      </c>
      <c r="L1141">
        <v>58</v>
      </c>
      <c r="M1141" s="5">
        <f t="shared" si="70"/>
        <v>58</v>
      </c>
      <c r="N1141" t="str">
        <f t="shared" si="71"/>
        <v>Safe</v>
      </c>
    </row>
    <row r="1142" spans="1:14" x14ac:dyDescent="0.25">
      <c r="A1142" t="s">
        <v>1303</v>
      </c>
      <c r="B1142" t="s">
        <v>1187</v>
      </c>
      <c r="C1142" t="s">
        <v>21</v>
      </c>
      <c r="D1142">
        <v>28</v>
      </c>
      <c r="E1142" s="4">
        <f t="shared" si="68"/>
        <v>28</v>
      </c>
      <c r="F1142">
        <v>0.22</v>
      </c>
      <c r="G1142" s="3">
        <f t="shared" si="69"/>
        <v>0.22</v>
      </c>
      <c r="H1142" s="2">
        <v>44764</v>
      </c>
      <c r="I1142">
        <v>2022</v>
      </c>
      <c r="J1142" t="s">
        <v>148</v>
      </c>
      <c r="K1142" t="s">
        <v>43</v>
      </c>
      <c r="L1142">
        <v>15</v>
      </c>
      <c r="M1142" s="5">
        <f t="shared" si="70"/>
        <v>15</v>
      </c>
      <c r="N1142" t="str">
        <f t="shared" si="71"/>
        <v>Safe</v>
      </c>
    </row>
    <row r="1143" spans="1:14" x14ac:dyDescent="0.25">
      <c r="A1143" t="s">
        <v>1304</v>
      </c>
      <c r="B1143" t="s">
        <v>1166</v>
      </c>
      <c r="C1143" t="s">
        <v>68</v>
      </c>
      <c r="D1143">
        <v>15</v>
      </c>
      <c r="E1143" s="4">
        <f t="shared" si="68"/>
        <v>15</v>
      </c>
      <c r="F1143">
        <v>0.05</v>
      </c>
      <c r="G1143" s="3">
        <f t="shared" si="69"/>
        <v>0.05</v>
      </c>
      <c r="H1143" s="2">
        <v>44764</v>
      </c>
      <c r="I1143">
        <v>2022</v>
      </c>
      <c r="J1143" t="s">
        <v>42</v>
      </c>
      <c r="K1143" t="s">
        <v>23</v>
      </c>
      <c r="L1143">
        <v>328</v>
      </c>
      <c r="M1143" s="5">
        <f t="shared" si="70"/>
        <v>328</v>
      </c>
      <c r="N1143" t="str">
        <f t="shared" si="71"/>
        <v>Safe</v>
      </c>
    </row>
    <row r="1144" spans="1:14" x14ac:dyDescent="0.25">
      <c r="A1144" t="s">
        <v>1305</v>
      </c>
      <c r="B1144" t="s">
        <v>1231</v>
      </c>
      <c r="C1144" t="s">
        <v>76</v>
      </c>
      <c r="E1144" s="4" t="str">
        <f t="shared" si="68"/>
        <v>0</v>
      </c>
      <c r="G1144" s="3" t="str">
        <f t="shared" si="69"/>
        <v>0</v>
      </c>
      <c r="H1144" s="2">
        <v>44764</v>
      </c>
      <c r="I1144">
        <v>2022</v>
      </c>
      <c r="J1144" t="s">
        <v>73</v>
      </c>
      <c r="K1144" t="s">
        <v>23</v>
      </c>
      <c r="M1144" s="5" t="str">
        <f t="shared" si="70"/>
        <v>0</v>
      </c>
      <c r="N1144" t="str">
        <f t="shared" si="71"/>
        <v>Under Crisis</v>
      </c>
    </row>
    <row r="1145" spans="1:14" x14ac:dyDescent="0.25">
      <c r="A1145" t="s">
        <v>1306</v>
      </c>
      <c r="B1145" t="s">
        <v>1210</v>
      </c>
      <c r="C1145" t="s">
        <v>30</v>
      </c>
      <c r="E1145" s="4" t="str">
        <f t="shared" si="68"/>
        <v>0</v>
      </c>
      <c r="F1145">
        <v>0.05</v>
      </c>
      <c r="G1145" s="3">
        <f t="shared" si="69"/>
        <v>0.05</v>
      </c>
      <c r="H1145" s="2">
        <v>44764</v>
      </c>
      <c r="I1145">
        <v>2022</v>
      </c>
      <c r="J1145" t="s">
        <v>13</v>
      </c>
      <c r="K1145" t="s">
        <v>23</v>
      </c>
      <c r="L1145">
        <v>137</v>
      </c>
      <c r="M1145" s="5">
        <f t="shared" si="70"/>
        <v>137</v>
      </c>
      <c r="N1145" t="str">
        <f t="shared" si="71"/>
        <v>Under Crisis</v>
      </c>
    </row>
    <row r="1146" spans="1:14" x14ac:dyDescent="0.25">
      <c r="A1146" t="s">
        <v>1307</v>
      </c>
      <c r="B1146" t="s">
        <v>1308</v>
      </c>
      <c r="C1146" t="s">
        <v>68</v>
      </c>
      <c r="E1146" s="4" t="str">
        <f t="shared" si="68"/>
        <v>0</v>
      </c>
      <c r="G1146" s="3" t="str">
        <f t="shared" si="69"/>
        <v>0</v>
      </c>
      <c r="H1146" s="2">
        <v>44764</v>
      </c>
      <c r="I1146">
        <v>2022</v>
      </c>
      <c r="J1146" t="s">
        <v>26</v>
      </c>
      <c r="K1146" t="s">
        <v>23</v>
      </c>
      <c r="L1146">
        <v>178</v>
      </c>
      <c r="M1146" s="5">
        <f t="shared" si="70"/>
        <v>178</v>
      </c>
      <c r="N1146" t="str">
        <f t="shared" si="71"/>
        <v>Under Crisis</v>
      </c>
    </row>
    <row r="1147" spans="1:14" x14ac:dyDescent="0.25">
      <c r="A1147" t="s">
        <v>1309</v>
      </c>
      <c r="B1147" t="s">
        <v>1166</v>
      </c>
      <c r="C1147" t="s">
        <v>25</v>
      </c>
      <c r="E1147" s="4" t="str">
        <f t="shared" si="68"/>
        <v>0</v>
      </c>
      <c r="G1147" s="3" t="str">
        <f t="shared" si="69"/>
        <v>0</v>
      </c>
      <c r="H1147" s="2">
        <v>44764</v>
      </c>
      <c r="I1147">
        <v>2022</v>
      </c>
      <c r="J1147" t="s">
        <v>42</v>
      </c>
      <c r="K1147" t="s">
        <v>23</v>
      </c>
      <c r="L1147">
        <v>200</v>
      </c>
      <c r="M1147" s="5">
        <f t="shared" si="70"/>
        <v>200</v>
      </c>
      <c r="N1147" t="str">
        <f t="shared" si="71"/>
        <v>Under Crisis</v>
      </c>
    </row>
    <row r="1148" spans="1:14" x14ac:dyDescent="0.25">
      <c r="A1148" t="s">
        <v>1310</v>
      </c>
      <c r="B1148" t="s">
        <v>1166</v>
      </c>
      <c r="C1148" t="s">
        <v>71</v>
      </c>
      <c r="E1148" s="4" t="str">
        <f t="shared" si="68"/>
        <v>0</v>
      </c>
      <c r="G1148" s="3" t="str">
        <f t="shared" si="69"/>
        <v>0</v>
      </c>
      <c r="H1148" s="2">
        <v>44764</v>
      </c>
      <c r="I1148">
        <v>2022</v>
      </c>
      <c r="J1148" t="s">
        <v>28</v>
      </c>
      <c r="K1148" t="s">
        <v>23</v>
      </c>
      <c r="L1148">
        <v>62</v>
      </c>
      <c r="M1148" s="5">
        <f t="shared" si="70"/>
        <v>62</v>
      </c>
      <c r="N1148" t="str">
        <f t="shared" si="71"/>
        <v>Under Crisis</v>
      </c>
    </row>
    <row r="1149" spans="1:14" x14ac:dyDescent="0.25">
      <c r="A1149" t="s">
        <v>218</v>
      </c>
      <c r="B1149" t="s">
        <v>1189</v>
      </c>
      <c r="C1149" t="s">
        <v>108</v>
      </c>
      <c r="D1149">
        <v>150</v>
      </c>
      <c r="E1149" s="4">
        <f t="shared" si="68"/>
        <v>150</v>
      </c>
      <c r="F1149">
        <v>0.25</v>
      </c>
      <c r="G1149" s="3">
        <f t="shared" si="69"/>
        <v>0.25</v>
      </c>
      <c r="H1149" s="2">
        <v>44763</v>
      </c>
      <c r="I1149">
        <v>2022</v>
      </c>
      <c r="J1149" t="s">
        <v>42</v>
      </c>
      <c r="K1149" t="s">
        <v>65</v>
      </c>
      <c r="L1149">
        <v>490</v>
      </c>
      <c r="M1149" s="5">
        <f t="shared" si="70"/>
        <v>490</v>
      </c>
      <c r="N1149" t="str">
        <f t="shared" si="71"/>
        <v>Under Crisis</v>
      </c>
    </row>
    <row r="1150" spans="1:14" x14ac:dyDescent="0.25">
      <c r="A1150" t="s">
        <v>1026</v>
      </c>
      <c r="B1150" t="s">
        <v>1166</v>
      </c>
      <c r="C1150" t="s">
        <v>105</v>
      </c>
      <c r="D1150">
        <v>140</v>
      </c>
      <c r="E1150" s="4">
        <f t="shared" si="68"/>
        <v>140</v>
      </c>
      <c r="F1150">
        <v>0.35</v>
      </c>
      <c r="G1150" s="3">
        <f t="shared" si="69"/>
        <v>0.35</v>
      </c>
      <c r="H1150" s="2">
        <v>44763</v>
      </c>
      <c r="I1150">
        <v>2022</v>
      </c>
      <c r="J1150" t="s">
        <v>42</v>
      </c>
      <c r="K1150" t="s">
        <v>23</v>
      </c>
      <c r="M1150" s="5" t="str">
        <f t="shared" si="70"/>
        <v>0</v>
      </c>
      <c r="N1150" t="str">
        <f t="shared" si="71"/>
        <v>Under Crisis</v>
      </c>
    </row>
    <row r="1151" spans="1:14" x14ac:dyDescent="0.25">
      <c r="A1151" t="s">
        <v>1311</v>
      </c>
      <c r="B1151" t="s">
        <v>1231</v>
      </c>
      <c r="C1151" t="s">
        <v>76</v>
      </c>
      <c r="D1151">
        <v>130</v>
      </c>
      <c r="E1151" s="4">
        <f t="shared" si="68"/>
        <v>130</v>
      </c>
      <c r="F1151">
        <v>0.22</v>
      </c>
      <c r="G1151" s="3">
        <f t="shared" si="69"/>
        <v>0.22</v>
      </c>
      <c r="H1151" s="2">
        <v>44763</v>
      </c>
      <c r="I1151">
        <v>2022</v>
      </c>
      <c r="J1151" t="s">
        <v>26</v>
      </c>
      <c r="K1151" t="s">
        <v>23</v>
      </c>
      <c r="M1151" s="5" t="str">
        <f t="shared" si="70"/>
        <v>0</v>
      </c>
      <c r="N1151" t="str">
        <f t="shared" si="71"/>
        <v>Under Crisis</v>
      </c>
    </row>
    <row r="1152" spans="1:14" x14ac:dyDescent="0.25">
      <c r="A1152" t="s">
        <v>780</v>
      </c>
      <c r="B1152" t="s">
        <v>1192</v>
      </c>
      <c r="C1152" t="s">
        <v>391</v>
      </c>
      <c r="D1152">
        <v>95</v>
      </c>
      <c r="E1152" s="4">
        <f t="shared" si="68"/>
        <v>95</v>
      </c>
      <c r="F1152">
        <v>0.15</v>
      </c>
      <c r="G1152" s="3">
        <f t="shared" si="69"/>
        <v>0.15</v>
      </c>
      <c r="H1152" s="2">
        <v>44763</v>
      </c>
      <c r="I1152">
        <v>2022</v>
      </c>
      <c r="J1152" t="s">
        <v>102</v>
      </c>
      <c r="K1152" t="s">
        <v>23</v>
      </c>
      <c r="L1152">
        <v>404</v>
      </c>
      <c r="M1152" s="5">
        <f t="shared" si="70"/>
        <v>404</v>
      </c>
      <c r="N1152" t="str">
        <f t="shared" si="71"/>
        <v>Safe</v>
      </c>
    </row>
    <row r="1153" spans="1:14" x14ac:dyDescent="0.25">
      <c r="A1153" t="s">
        <v>1312</v>
      </c>
      <c r="B1153" t="s">
        <v>1249</v>
      </c>
      <c r="C1153" t="s">
        <v>56</v>
      </c>
      <c r="D1153">
        <v>63</v>
      </c>
      <c r="E1153" s="4">
        <f t="shared" si="68"/>
        <v>63</v>
      </c>
      <c r="F1153">
        <v>0.1</v>
      </c>
      <c r="G1153" s="3">
        <f t="shared" si="69"/>
        <v>0.1</v>
      </c>
      <c r="H1153" s="2">
        <v>44763</v>
      </c>
      <c r="I1153">
        <v>2022</v>
      </c>
      <c r="J1153" t="s">
        <v>42</v>
      </c>
      <c r="K1153" t="s">
        <v>23</v>
      </c>
      <c r="L1153">
        <v>329</v>
      </c>
      <c r="M1153" s="5">
        <f t="shared" si="70"/>
        <v>329</v>
      </c>
      <c r="N1153" t="str">
        <f t="shared" si="71"/>
        <v>Safe</v>
      </c>
    </row>
    <row r="1154" spans="1:14" x14ac:dyDescent="0.25">
      <c r="A1154" t="s">
        <v>1313</v>
      </c>
      <c r="B1154" t="s">
        <v>1168</v>
      </c>
      <c r="C1154" t="s">
        <v>62</v>
      </c>
      <c r="D1154">
        <v>60</v>
      </c>
      <c r="E1154" s="4">
        <f t="shared" si="68"/>
        <v>60</v>
      </c>
      <c r="F1154">
        <v>0.33</v>
      </c>
      <c r="G1154" s="3">
        <f t="shared" si="69"/>
        <v>0.33</v>
      </c>
      <c r="H1154" s="2">
        <v>44763</v>
      </c>
      <c r="I1154">
        <v>2022</v>
      </c>
      <c r="J1154" t="s">
        <v>13</v>
      </c>
      <c r="K1154" t="s">
        <v>23</v>
      </c>
      <c r="L1154">
        <v>72</v>
      </c>
      <c r="M1154" s="5">
        <f t="shared" si="70"/>
        <v>72</v>
      </c>
      <c r="N1154" t="str">
        <f t="shared" si="71"/>
        <v>Safe</v>
      </c>
    </row>
    <row r="1155" spans="1:14" x14ac:dyDescent="0.25">
      <c r="A1155" t="s">
        <v>1314</v>
      </c>
      <c r="B1155" t="s">
        <v>1249</v>
      </c>
      <c r="C1155" t="s">
        <v>68</v>
      </c>
      <c r="D1155">
        <v>11</v>
      </c>
      <c r="E1155" s="4">
        <f t="shared" ref="E1155:E1218" si="72">IF(ISBLANK(D1155),"0",D1155)</f>
        <v>11</v>
      </c>
      <c r="F1155">
        <v>0.05</v>
      </c>
      <c r="G1155" s="3">
        <f t="shared" ref="G1155:G1218" si="73">IF(ISBLANK(F1155),"0",F1155)</f>
        <v>0.05</v>
      </c>
      <c r="H1155" s="2">
        <v>44763</v>
      </c>
      <c r="I1155">
        <v>2022</v>
      </c>
      <c r="J1155" t="s">
        <v>13</v>
      </c>
      <c r="K1155" t="s">
        <v>23</v>
      </c>
      <c r="L1155">
        <v>42</v>
      </c>
      <c r="M1155" s="5">
        <f t="shared" ref="M1155:M1218" si="74">IF(ISBLANK(L1155),"0",L1155)</f>
        <v>42</v>
      </c>
      <c r="N1155" t="str">
        <f t="shared" ref="N1155:N1218" si="75">IF(E1155&gt;=100,"Under Crisis","Safe")</f>
        <v>Safe</v>
      </c>
    </row>
    <row r="1156" spans="1:14" x14ac:dyDescent="0.25">
      <c r="A1156" t="s">
        <v>1315</v>
      </c>
      <c r="B1156" t="s">
        <v>1249</v>
      </c>
      <c r="C1156" t="s">
        <v>68</v>
      </c>
      <c r="E1156" s="4" t="str">
        <f t="shared" si="72"/>
        <v>0</v>
      </c>
      <c r="F1156">
        <v>0.1</v>
      </c>
      <c r="G1156" s="3">
        <f t="shared" si="73"/>
        <v>0.1</v>
      </c>
      <c r="H1156" s="2">
        <v>44763</v>
      </c>
      <c r="I1156">
        <v>2022</v>
      </c>
      <c r="J1156" t="s">
        <v>84</v>
      </c>
      <c r="K1156" t="s">
        <v>23</v>
      </c>
      <c r="L1156">
        <v>247</v>
      </c>
      <c r="M1156" s="5">
        <f t="shared" si="74"/>
        <v>247</v>
      </c>
      <c r="N1156" t="str">
        <f t="shared" si="75"/>
        <v>Under Crisis</v>
      </c>
    </row>
    <row r="1157" spans="1:14" x14ac:dyDescent="0.25">
      <c r="A1157" t="s">
        <v>1316</v>
      </c>
      <c r="B1157" t="s">
        <v>1168</v>
      </c>
      <c r="C1157" t="s">
        <v>48</v>
      </c>
      <c r="E1157" s="4" t="str">
        <f t="shared" si="72"/>
        <v>0</v>
      </c>
      <c r="G1157" s="3" t="str">
        <f t="shared" si="73"/>
        <v>0</v>
      </c>
      <c r="H1157" s="2">
        <v>44763</v>
      </c>
      <c r="I1157">
        <v>2022</v>
      </c>
      <c r="J1157" t="s">
        <v>13</v>
      </c>
      <c r="K1157" t="s">
        <v>23</v>
      </c>
      <c r="L1157">
        <v>45</v>
      </c>
      <c r="M1157" s="5">
        <f t="shared" si="74"/>
        <v>45</v>
      </c>
      <c r="N1157" t="str">
        <f t="shared" si="75"/>
        <v>Under Crisis</v>
      </c>
    </row>
    <row r="1158" spans="1:14" x14ac:dyDescent="0.25">
      <c r="A1158" t="s">
        <v>1317</v>
      </c>
      <c r="B1158" t="s">
        <v>1168</v>
      </c>
      <c r="C1158" t="s">
        <v>71</v>
      </c>
      <c r="E1158" s="4" t="str">
        <f t="shared" si="72"/>
        <v>0</v>
      </c>
      <c r="F1158">
        <v>0.5</v>
      </c>
      <c r="G1158" s="3">
        <f t="shared" si="73"/>
        <v>0.5</v>
      </c>
      <c r="H1158" s="2">
        <v>44763</v>
      </c>
      <c r="I1158">
        <v>2022</v>
      </c>
      <c r="J1158" t="s">
        <v>102</v>
      </c>
      <c r="K1158" t="s">
        <v>23</v>
      </c>
      <c r="L1158">
        <v>356</v>
      </c>
      <c r="M1158" s="5">
        <f t="shared" si="74"/>
        <v>356</v>
      </c>
      <c r="N1158" t="str">
        <f t="shared" si="75"/>
        <v>Under Crisis</v>
      </c>
    </row>
    <row r="1159" spans="1:14" x14ac:dyDescent="0.25">
      <c r="A1159" t="s">
        <v>1318</v>
      </c>
      <c r="B1159" t="s">
        <v>1166</v>
      </c>
      <c r="C1159" t="s">
        <v>71</v>
      </c>
      <c r="E1159" s="4" t="str">
        <f t="shared" si="72"/>
        <v>0</v>
      </c>
      <c r="G1159" s="3" t="str">
        <f t="shared" si="73"/>
        <v>0</v>
      </c>
      <c r="H1159" s="2">
        <v>44763</v>
      </c>
      <c r="I1159">
        <v>2022</v>
      </c>
      <c r="J1159" t="s">
        <v>22</v>
      </c>
      <c r="K1159" t="s">
        <v>23</v>
      </c>
      <c r="L1159">
        <v>192</v>
      </c>
      <c r="M1159" s="5">
        <f t="shared" si="74"/>
        <v>192</v>
      </c>
      <c r="N1159" t="str">
        <f t="shared" si="75"/>
        <v>Under Crisis</v>
      </c>
    </row>
    <row r="1160" spans="1:14" x14ac:dyDescent="0.25">
      <c r="A1160" t="s">
        <v>1319</v>
      </c>
      <c r="B1160" t="s">
        <v>1238</v>
      </c>
      <c r="C1160" t="s">
        <v>12</v>
      </c>
      <c r="E1160" s="4" t="str">
        <f t="shared" si="72"/>
        <v>0</v>
      </c>
      <c r="G1160" s="3" t="str">
        <f t="shared" si="73"/>
        <v>0</v>
      </c>
      <c r="H1160" s="2">
        <v>44763</v>
      </c>
      <c r="I1160">
        <v>2022</v>
      </c>
      <c r="J1160" t="s">
        <v>98</v>
      </c>
      <c r="K1160" t="s">
        <v>23</v>
      </c>
      <c r="M1160" s="5" t="str">
        <f t="shared" si="74"/>
        <v>0</v>
      </c>
      <c r="N1160" t="str">
        <f t="shared" si="75"/>
        <v>Under Crisis</v>
      </c>
    </row>
    <row r="1161" spans="1:14" x14ac:dyDescent="0.25">
      <c r="A1161" t="s">
        <v>1320</v>
      </c>
      <c r="B1161" t="s">
        <v>1321</v>
      </c>
      <c r="C1161" t="s">
        <v>62</v>
      </c>
      <c r="D1161">
        <v>390</v>
      </c>
      <c r="E1161" s="4">
        <f t="shared" si="72"/>
        <v>390</v>
      </c>
      <c r="G1161" s="3" t="str">
        <f t="shared" si="73"/>
        <v>0</v>
      </c>
      <c r="H1161" s="2">
        <v>44762</v>
      </c>
      <c r="I1161">
        <v>2022</v>
      </c>
      <c r="J1161" t="s">
        <v>26</v>
      </c>
      <c r="K1161" t="s">
        <v>628</v>
      </c>
      <c r="L1161">
        <v>2800</v>
      </c>
      <c r="M1161" s="5">
        <f t="shared" si="74"/>
        <v>2800</v>
      </c>
      <c r="N1161" t="str">
        <f t="shared" si="75"/>
        <v>Under Crisis</v>
      </c>
    </row>
    <row r="1162" spans="1:14" x14ac:dyDescent="0.25">
      <c r="A1162" t="s">
        <v>405</v>
      </c>
      <c r="B1162" t="s">
        <v>1249</v>
      </c>
      <c r="C1162" t="s">
        <v>269</v>
      </c>
      <c r="D1162">
        <v>200</v>
      </c>
      <c r="E1162" s="4">
        <f t="shared" si="72"/>
        <v>200</v>
      </c>
      <c r="F1162">
        <v>0.2</v>
      </c>
      <c r="G1162" s="3">
        <f t="shared" si="73"/>
        <v>0.2</v>
      </c>
      <c r="H1162" s="2">
        <v>44762</v>
      </c>
      <c r="I1162">
        <v>2022</v>
      </c>
      <c r="J1162" t="s">
        <v>22</v>
      </c>
      <c r="K1162" t="s">
        <v>23</v>
      </c>
      <c r="L1162">
        <v>310</v>
      </c>
      <c r="M1162" s="5">
        <f t="shared" si="74"/>
        <v>310</v>
      </c>
      <c r="N1162" t="str">
        <f t="shared" si="75"/>
        <v>Under Crisis</v>
      </c>
    </row>
    <row r="1163" spans="1:14" x14ac:dyDescent="0.25">
      <c r="A1163" t="s">
        <v>1322</v>
      </c>
      <c r="B1163" t="s">
        <v>1166</v>
      </c>
      <c r="C1163" t="s">
        <v>21</v>
      </c>
      <c r="D1163">
        <v>75</v>
      </c>
      <c r="E1163" s="4">
        <f t="shared" si="72"/>
        <v>75</v>
      </c>
      <c r="G1163" s="3" t="str">
        <f t="shared" si="73"/>
        <v>0</v>
      </c>
      <c r="H1163" s="2">
        <v>44762</v>
      </c>
      <c r="I1163">
        <v>2022</v>
      </c>
      <c r="J1163" t="s">
        <v>84</v>
      </c>
      <c r="K1163" t="s">
        <v>23</v>
      </c>
      <c r="L1163">
        <v>992</v>
      </c>
      <c r="M1163" s="5">
        <f t="shared" si="74"/>
        <v>992</v>
      </c>
      <c r="N1163" t="str">
        <f t="shared" si="75"/>
        <v>Safe</v>
      </c>
    </row>
    <row r="1164" spans="1:14" x14ac:dyDescent="0.25">
      <c r="A1164" t="s">
        <v>1323</v>
      </c>
      <c r="B1164" t="s">
        <v>1166</v>
      </c>
      <c r="C1164" t="s">
        <v>12</v>
      </c>
      <c r="D1164">
        <v>60</v>
      </c>
      <c r="E1164" s="4">
        <f t="shared" si="72"/>
        <v>60</v>
      </c>
      <c r="G1164" s="3" t="str">
        <f t="shared" si="73"/>
        <v>0</v>
      </c>
      <c r="H1164" s="2">
        <v>44762</v>
      </c>
      <c r="I1164">
        <v>2022</v>
      </c>
      <c r="J1164" t="s">
        <v>22</v>
      </c>
      <c r="K1164" t="s">
        <v>23</v>
      </c>
      <c r="L1164">
        <v>48</v>
      </c>
      <c r="M1164" s="5">
        <f t="shared" si="74"/>
        <v>48</v>
      </c>
      <c r="N1164" t="str">
        <f t="shared" si="75"/>
        <v>Safe</v>
      </c>
    </row>
    <row r="1165" spans="1:14" x14ac:dyDescent="0.25">
      <c r="A1165" t="s">
        <v>422</v>
      </c>
      <c r="B1165" t="s">
        <v>1166</v>
      </c>
      <c r="C1165" t="s">
        <v>56</v>
      </c>
      <c r="D1165">
        <v>60</v>
      </c>
      <c r="E1165" s="4">
        <f t="shared" si="72"/>
        <v>60</v>
      </c>
      <c r="F1165">
        <v>0.02</v>
      </c>
      <c r="G1165" s="3">
        <f t="shared" si="73"/>
        <v>0.02</v>
      </c>
      <c r="H1165" s="2">
        <v>44762</v>
      </c>
      <c r="I1165">
        <v>2022</v>
      </c>
      <c r="J1165" t="s">
        <v>26</v>
      </c>
      <c r="K1165" t="s">
        <v>23</v>
      </c>
      <c r="L1165">
        <v>4900</v>
      </c>
      <c r="M1165" s="5">
        <f t="shared" si="74"/>
        <v>4900</v>
      </c>
      <c r="N1165" t="str">
        <f t="shared" si="75"/>
        <v>Safe</v>
      </c>
    </row>
    <row r="1166" spans="1:14" x14ac:dyDescent="0.25">
      <c r="A1166" t="s">
        <v>1324</v>
      </c>
      <c r="B1166" t="s">
        <v>1325</v>
      </c>
      <c r="C1166" t="s">
        <v>25</v>
      </c>
      <c r="D1166">
        <v>57</v>
      </c>
      <c r="E1166" s="4">
        <f t="shared" si="72"/>
        <v>57</v>
      </c>
      <c r="F1166">
        <v>0.16</v>
      </c>
      <c r="G1166" s="3">
        <f t="shared" si="73"/>
        <v>0.16</v>
      </c>
      <c r="H1166" s="2">
        <v>44762</v>
      </c>
      <c r="I1166">
        <v>2022</v>
      </c>
      <c r="J1166" t="s">
        <v>22</v>
      </c>
      <c r="K1166" t="s">
        <v>149</v>
      </c>
      <c r="L1166">
        <v>125</v>
      </c>
      <c r="M1166" s="5">
        <f t="shared" si="74"/>
        <v>125</v>
      </c>
      <c r="N1166" t="str">
        <f t="shared" si="75"/>
        <v>Safe</v>
      </c>
    </row>
    <row r="1167" spans="1:14" x14ac:dyDescent="0.25">
      <c r="A1167" t="s">
        <v>1326</v>
      </c>
      <c r="B1167" t="s">
        <v>1162</v>
      </c>
      <c r="C1167" t="s">
        <v>12</v>
      </c>
      <c r="D1167">
        <v>30</v>
      </c>
      <c r="E1167" s="4">
        <f t="shared" si="72"/>
        <v>30</v>
      </c>
      <c r="F1167">
        <v>0.2</v>
      </c>
      <c r="G1167" s="3">
        <f t="shared" si="73"/>
        <v>0.2</v>
      </c>
      <c r="H1167" s="2">
        <v>44762</v>
      </c>
      <c r="I1167">
        <v>2022</v>
      </c>
      <c r="J1167" t="s">
        <v>73</v>
      </c>
      <c r="K1167" t="s">
        <v>36</v>
      </c>
      <c r="L1167">
        <v>51</v>
      </c>
      <c r="M1167" s="5">
        <f t="shared" si="74"/>
        <v>51</v>
      </c>
      <c r="N1167" t="str">
        <f t="shared" si="75"/>
        <v>Safe</v>
      </c>
    </row>
    <row r="1168" spans="1:14" x14ac:dyDescent="0.25">
      <c r="A1168" t="s">
        <v>1327</v>
      </c>
      <c r="B1168" t="s">
        <v>1168</v>
      </c>
      <c r="C1168" t="s">
        <v>105</v>
      </c>
      <c r="D1168">
        <v>23</v>
      </c>
      <c r="E1168" s="4">
        <f t="shared" si="72"/>
        <v>23</v>
      </c>
      <c r="G1168" s="3" t="str">
        <f t="shared" si="73"/>
        <v>0</v>
      </c>
      <c r="H1168" s="2">
        <v>44762</v>
      </c>
      <c r="I1168">
        <v>2022</v>
      </c>
      <c r="J1168" t="s">
        <v>42</v>
      </c>
      <c r="K1168" t="s">
        <v>23</v>
      </c>
      <c r="L1168">
        <v>159</v>
      </c>
      <c r="M1168" s="5">
        <f t="shared" si="74"/>
        <v>159</v>
      </c>
      <c r="N1168" t="str">
        <f t="shared" si="75"/>
        <v>Safe</v>
      </c>
    </row>
    <row r="1169" spans="1:14" x14ac:dyDescent="0.25">
      <c r="A1169" t="s">
        <v>1328</v>
      </c>
      <c r="B1169" t="s">
        <v>1216</v>
      </c>
      <c r="C1169" t="s">
        <v>25</v>
      </c>
      <c r="D1169">
        <v>15</v>
      </c>
      <c r="E1169" s="4">
        <f t="shared" si="72"/>
        <v>15</v>
      </c>
      <c r="F1169">
        <v>0.09</v>
      </c>
      <c r="G1169" s="3">
        <f t="shared" si="73"/>
        <v>0.09</v>
      </c>
      <c r="H1169" s="2">
        <v>44762</v>
      </c>
      <c r="I1169">
        <v>2022</v>
      </c>
      <c r="J1169" t="s">
        <v>13</v>
      </c>
      <c r="K1169" t="s">
        <v>149</v>
      </c>
      <c r="L1169">
        <v>58</v>
      </c>
      <c r="M1169" s="5">
        <f t="shared" si="74"/>
        <v>58</v>
      </c>
      <c r="N1169" t="str">
        <f t="shared" si="75"/>
        <v>Safe</v>
      </c>
    </row>
    <row r="1170" spans="1:14" x14ac:dyDescent="0.25">
      <c r="A1170" t="s">
        <v>1329</v>
      </c>
      <c r="B1170" t="s">
        <v>1166</v>
      </c>
      <c r="C1170" t="s">
        <v>83</v>
      </c>
      <c r="D1170">
        <v>13</v>
      </c>
      <c r="E1170" s="4">
        <f t="shared" si="72"/>
        <v>13</v>
      </c>
      <c r="G1170" s="3" t="str">
        <f t="shared" si="73"/>
        <v>0</v>
      </c>
      <c r="H1170" s="2">
        <v>44762</v>
      </c>
      <c r="I1170">
        <v>2022</v>
      </c>
      <c r="J1170" t="s">
        <v>17</v>
      </c>
      <c r="K1170" t="s">
        <v>23</v>
      </c>
      <c r="L1170">
        <v>1</v>
      </c>
      <c r="M1170" s="5">
        <f t="shared" si="74"/>
        <v>1</v>
      </c>
      <c r="N1170" t="str">
        <f t="shared" si="75"/>
        <v>Safe</v>
      </c>
    </row>
    <row r="1171" spans="1:14" x14ac:dyDescent="0.25">
      <c r="A1171" t="s">
        <v>1330</v>
      </c>
      <c r="B1171" t="s">
        <v>1166</v>
      </c>
      <c r="C1171" t="s">
        <v>68</v>
      </c>
      <c r="D1171">
        <v>1000</v>
      </c>
      <c r="E1171" s="4">
        <f t="shared" si="72"/>
        <v>1000</v>
      </c>
      <c r="G1171" s="3" t="str">
        <f t="shared" si="73"/>
        <v>0</v>
      </c>
      <c r="H1171" s="2">
        <v>44761</v>
      </c>
      <c r="I1171">
        <v>2022</v>
      </c>
      <c r="J1171" t="s">
        <v>26</v>
      </c>
      <c r="K1171" t="s">
        <v>23</v>
      </c>
      <c r="L1171">
        <v>2000</v>
      </c>
      <c r="M1171" s="5">
        <f t="shared" si="74"/>
        <v>2000</v>
      </c>
      <c r="N1171" t="str">
        <f t="shared" si="75"/>
        <v>Under Crisis</v>
      </c>
    </row>
    <row r="1172" spans="1:14" x14ac:dyDescent="0.25">
      <c r="A1172" t="s">
        <v>1331</v>
      </c>
      <c r="B1172" t="s">
        <v>1332</v>
      </c>
      <c r="C1172" t="s">
        <v>68</v>
      </c>
      <c r="D1172">
        <v>450</v>
      </c>
      <c r="E1172" s="4">
        <f t="shared" si="72"/>
        <v>450</v>
      </c>
      <c r="F1172">
        <v>0.31</v>
      </c>
      <c r="G1172" s="3">
        <f t="shared" si="73"/>
        <v>0.31</v>
      </c>
      <c r="H1172" s="2">
        <v>44761</v>
      </c>
      <c r="I1172">
        <v>2022</v>
      </c>
      <c r="J1172" t="s">
        <v>69</v>
      </c>
      <c r="K1172" t="s">
        <v>23</v>
      </c>
      <c r="L1172">
        <v>856</v>
      </c>
      <c r="M1172" s="5">
        <f t="shared" si="74"/>
        <v>856</v>
      </c>
      <c r="N1172" t="str">
        <f t="shared" si="75"/>
        <v>Under Crisis</v>
      </c>
    </row>
    <row r="1173" spans="1:14" x14ac:dyDescent="0.25">
      <c r="A1173" t="s">
        <v>1333</v>
      </c>
      <c r="B1173" t="s">
        <v>1172</v>
      </c>
      <c r="C1173" t="s">
        <v>21</v>
      </c>
      <c r="D1173">
        <v>38</v>
      </c>
      <c r="E1173" s="4">
        <f t="shared" si="72"/>
        <v>38</v>
      </c>
      <c r="G1173" s="3" t="str">
        <f t="shared" si="73"/>
        <v>0</v>
      </c>
      <c r="H1173" s="2">
        <v>44761</v>
      </c>
      <c r="I1173">
        <v>2022</v>
      </c>
      <c r="J1173" t="s">
        <v>84</v>
      </c>
      <c r="K1173" t="s">
        <v>23</v>
      </c>
      <c r="L1173">
        <v>323</v>
      </c>
      <c r="M1173" s="5">
        <f t="shared" si="74"/>
        <v>323</v>
      </c>
      <c r="N1173" t="str">
        <f t="shared" si="75"/>
        <v>Safe</v>
      </c>
    </row>
    <row r="1174" spans="1:14" x14ac:dyDescent="0.25">
      <c r="A1174" t="s">
        <v>1334</v>
      </c>
      <c r="B1174" t="s">
        <v>1240</v>
      </c>
      <c r="C1174" t="s">
        <v>30</v>
      </c>
      <c r="D1174">
        <v>28</v>
      </c>
      <c r="E1174" s="4">
        <f t="shared" si="72"/>
        <v>28</v>
      </c>
      <c r="G1174" s="3" t="str">
        <f t="shared" si="73"/>
        <v>0</v>
      </c>
      <c r="H1174" s="2">
        <v>44761</v>
      </c>
      <c r="I1174">
        <v>2022</v>
      </c>
      <c r="J1174" t="s">
        <v>73</v>
      </c>
      <c r="K1174" t="s">
        <v>129</v>
      </c>
      <c r="L1174">
        <v>766</v>
      </c>
      <c r="M1174" s="5">
        <f t="shared" si="74"/>
        <v>766</v>
      </c>
      <c r="N1174" t="str">
        <f t="shared" si="75"/>
        <v>Safe</v>
      </c>
    </row>
    <row r="1175" spans="1:14" x14ac:dyDescent="0.25">
      <c r="A1175" t="s">
        <v>1335</v>
      </c>
      <c r="B1175" t="s">
        <v>1189</v>
      </c>
      <c r="C1175" t="s">
        <v>83</v>
      </c>
      <c r="D1175">
        <v>28</v>
      </c>
      <c r="E1175" s="4">
        <f t="shared" si="72"/>
        <v>28</v>
      </c>
      <c r="F1175">
        <v>0.2</v>
      </c>
      <c r="G1175" s="3">
        <f t="shared" si="73"/>
        <v>0.2</v>
      </c>
      <c r="H1175" s="2">
        <v>44761</v>
      </c>
      <c r="I1175">
        <v>2022</v>
      </c>
      <c r="J1175" t="s">
        <v>73</v>
      </c>
      <c r="K1175" t="s">
        <v>65</v>
      </c>
      <c r="M1175" s="5" t="str">
        <f t="shared" si="74"/>
        <v>0</v>
      </c>
      <c r="N1175" t="str">
        <f t="shared" si="75"/>
        <v>Safe</v>
      </c>
    </row>
    <row r="1176" spans="1:14" x14ac:dyDescent="0.25">
      <c r="A1176" t="s">
        <v>1336</v>
      </c>
      <c r="B1176" t="s">
        <v>1168</v>
      </c>
      <c r="C1176" t="s">
        <v>68</v>
      </c>
      <c r="E1176" s="4" t="str">
        <f t="shared" si="72"/>
        <v>0</v>
      </c>
      <c r="F1176">
        <v>0.13</v>
      </c>
      <c r="G1176" s="3">
        <f t="shared" si="73"/>
        <v>0.13</v>
      </c>
      <c r="H1176" s="2">
        <v>44761</v>
      </c>
      <c r="I1176">
        <v>2022</v>
      </c>
      <c r="J1176" t="s">
        <v>42</v>
      </c>
      <c r="K1176" t="s">
        <v>23</v>
      </c>
      <c r="L1176">
        <v>570</v>
      </c>
      <c r="M1176" s="5">
        <f t="shared" si="74"/>
        <v>570</v>
      </c>
      <c r="N1176" t="str">
        <f t="shared" si="75"/>
        <v>Under Crisis</v>
      </c>
    </row>
    <row r="1177" spans="1:14" x14ac:dyDescent="0.25">
      <c r="A1177" t="s">
        <v>1337</v>
      </c>
      <c r="B1177" t="s">
        <v>1166</v>
      </c>
      <c r="C1177" t="s">
        <v>68</v>
      </c>
      <c r="D1177">
        <v>94</v>
      </c>
      <c r="E1177" s="4">
        <f t="shared" si="72"/>
        <v>94</v>
      </c>
      <c r="G1177" s="3" t="str">
        <f t="shared" si="73"/>
        <v>0</v>
      </c>
      <c r="H1177" s="2">
        <v>44760</v>
      </c>
      <c r="I1177">
        <v>2022</v>
      </c>
      <c r="J1177" t="s">
        <v>22</v>
      </c>
      <c r="K1177" t="s">
        <v>23</v>
      </c>
      <c r="L1177">
        <v>200</v>
      </c>
      <c r="M1177" s="5">
        <f t="shared" si="74"/>
        <v>200</v>
      </c>
      <c r="N1177" t="str">
        <f t="shared" si="75"/>
        <v>Safe</v>
      </c>
    </row>
    <row r="1178" spans="1:14" x14ac:dyDescent="0.25">
      <c r="A1178" t="s">
        <v>678</v>
      </c>
      <c r="B1178" t="s">
        <v>1168</v>
      </c>
      <c r="C1178" t="s">
        <v>108</v>
      </c>
      <c r="D1178">
        <v>68</v>
      </c>
      <c r="E1178" s="4">
        <f t="shared" si="72"/>
        <v>68</v>
      </c>
      <c r="F1178">
        <v>7.0000000000000007E-2</v>
      </c>
      <c r="G1178" s="3">
        <f t="shared" si="73"/>
        <v>7.0000000000000007E-2</v>
      </c>
      <c r="H1178" s="2">
        <v>44760</v>
      </c>
      <c r="I1178">
        <v>2022</v>
      </c>
      <c r="J1178" t="s">
        <v>73</v>
      </c>
      <c r="K1178" t="s">
        <v>23</v>
      </c>
      <c r="L1178">
        <v>423</v>
      </c>
      <c r="M1178" s="5">
        <f t="shared" si="74"/>
        <v>423</v>
      </c>
      <c r="N1178" t="str">
        <f t="shared" si="75"/>
        <v>Safe</v>
      </c>
    </row>
    <row r="1179" spans="1:14" x14ac:dyDescent="0.25">
      <c r="A1179" t="s">
        <v>1338</v>
      </c>
      <c r="B1179" t="s">
        <v>1168</v>
      </c>
      <c r="C1179" t="s">
        <v>35</v>
      </c>
      <c r="D1179">
        <v>30</v>
      </c>
      <c r="E1179" s="4">
        <f t="shared" si="72"/>
        <v>30</v>
      </c>
      <c r="F1179">
        <v>0.1</v>
      </c>
      <c r="G1179" s="3">
        <f t="shared" si="73"/>
        <v>0.1</v>
      </c>
      <c r="H1179" s="2">
        <v>44760</v>
      </c>
      <c r="I1179">
        <v>2022</v>
      </c>
      <c r="J1179" t="s">
        <v>13</v>
      </c>
      <c r="K1179" t="s">
        <v>23</v>
      </c>
      <c r="L1179">
        <v>245</v>
      </c>
      <c r="M1179" s="5">
        <f t="shared" si="74"/>
        <v>245</v>
      </c>
      <c r="N1179" t="str">
        <f t="shared" si="75"/>
        <v>Safe</v>
      </c>
    </row>
    <row r="1180" spans="1:14" x14ac:dyDescent="0.25">
      <c r="A1180" t="s">
        <v>869</v>
      </c>
      <c r="B1180" t="s">
        <v>1166</v>
      </c>
      <c r="C1180" t="s">
        <v>68</v>
      </c>
      <c r="E1180" s="4" t="str">
        <f t="shared" si="72"/>
        <v>0</v>
      </c>
      <c r="G1180" s="3" t="str">
        <f t="shared" si="73"/>
        <v>0</v>
      </c>
      <c r="H1180" s="2">
        <v>44760</v>
      </c>
      <c r="I1180">
        <v>2022</v>
      </c>
      <c r="J1180" t="s">
        <v>13</v>
      </c>
      <c r="K1180" t="s">
        <v>23</v>
      </c>
      <c r="L1180">
        <v>323</v>
      </c>
      <c r="M1180" s="5">
        <f t="shared" si="74"/>
        <v>323</v>
      </c>
      <c r="N1180" t="str">
        <f t="shared" si="75"/>
        <v>Under Crisis</v>
      </c>
    </row>
    <row r="1181" spans="1:14" x14ac:dyDescent="0.25">
      <c r="A1181" t="s">
        <v>835</v>
      </c>
      <c r="B1181" t="s">
        <v>1168</v>
      </c>
      <c r="C1181" t="s">
        <v>62</v>
      </c>
      <c r="E1181" s="4" t="str">
        <f t="shared" si="72"/>
        <v>0</v>
      </c>
      <c r="F1181">
        <v>0.25</v>
      </c>
      <c r="G1181" s="3">
        <f t="shared" si="73"/>
        <v>0.25</v>
      </c>
      <c r="H1181" s="2">
        <v>44760</v>
      </c>
      <c r="I1181">
        <v>2022</v>
      </c>
      <c r="J1181" t="s">
        <v>28</v>
      </c>
      <c r="K1181" t="s">
        <v>23</v>
      </c>
      <c r="L1181">
        <v>107</v>
      </c>
      <c r="M1181" s="5">
        <f t="shared" si="74"/>
        <v>107</v>
      </c>
      <c r="N1181" t="str">
        <f t="shared" si="75"/>
        <v>Under Crisis</v>
      </c>
    </row>
    <row r="1182" spans="1:14" x14ac:dyDescent="0.25">
      <c r="A1182" t="s">
        <v>693</v>
      </c>
      <c r="B1182" t="s">
        <v>1192</v>
      </c>
      <c r="C1182" t="s">
        <v>391</v>
      </c>
      <c r="E1182" s="4" t="str">
        <f t="shared" si="72"/>
        <v>0</v>
      </c>
      <c r="F1182">
        <v>0.35</v>
      </c>
      <c r="G1182" s="3">
        <f t="shared" si="73"/>
        <v>0.35</v>
      </c>
      <c r="H1182" s="2">
        <v>44760</v>
      </c>
      <c r="I1182">
        <v>2022</v>
      </c>
      <c r="J1182" t="s">
        <v>42</v>
      </c>
      <c r="K1182" t="s">
        <v>23</v>
      </c>
      <c r="L1182">
        <v>269</v>
      </c>
      <c r="M1182" s="5">
        <f t="shared" si="74"/>
        <v>269</v>
      </c>
      <c r="N1182" t="str">
        <f t="shared" si="75"/>
        <v>Under Crisis</v>
      </c>
    </row>
    <row r="1183" spans="1:14" x14ac:dyDescent="0.25">
      <c r="A1183" t="s">
        <v>688</v>
      </c>
      <c r="B1183" t="s">
        <v>1210</v>
      </c>
      <c r="C1183" t="s">
        <v>53</v>
      </c>
      <c r="E1183" s="4" t="str">
        <f t="shared" si="72"/>
        <v>0</v>
      </c>
      <c r="G1183" s="3" t="str">
        <f t="shared" si="73"/>
        <v>0</v>
      </c>
      <c r="H1183" s="2">
        <v>44760</v>
      </c>
      <c r="I1183">
        <v>2022</v>
      </c>
      <c r="J1183" t="s">
        <v>28</v>
      </c>
      <c r="K1183" t="s">
        <v>23</v>
      </c>
      <c r="M1183" s="5" t="str">
        <f t="shared" si="74"/>
        <v>0</v>
      </c>
      <c r="N1183" t="str">
        <f t="shared" si="75"/>
        <v>Under Crisis</v>
      </c>
    </row>
    <row r="1184" spans="1:14" x14ac:dyDescent="0.25">
      <c r="A1184" t="s">
        <v>799</v>
      </c>
      <c r="B1184" t="s">
        <v>1168</v>
      </c>
      <c r="C1184" t="s">
        <v>53</v>
      </c>
      <c r="E1184" s="4" t="str">
        <f t="shared" si="72"/>
        <v>0</v>
      </c>
      <c r="F1184">
        <v>0.06</v>
      </c>
      <c r="G1184" s="3">
        <f t="shared" si="73"/>
        <v>0.06</v>
      </c>
      <c r="H1184" s="2">
        <v>44760</v>
      </c>
      <c r="I1184">
        <v>2022</v>
      </c>
      <c r="J1184" t="s">
        <v>26</v>
      </c>
      <c r="K1184" t="s">
        <v>23</v>
      </c>
      <c r="L1184">
        <v>450</v>
      </c>
      <c r="M1184" s="5">
        <f t="shared" si="74"/>
        <v>450</v>
      </c>
      <c r="N1184" t="str">
        <f t="shared" si="75"/>
        <v>Under Crisis</v>
      </c>
    </row>
    <row r="1185" spans="1:14" x14ac:dyDescent="0.25">
      <c r="A1185" t="s">
        <v>1339</v>
      </c>
      <c r="B1185" t="s">
        <v>1244</v>
      </c>
      <c r="C1185" t="s">
        <v>21</v>
      </c>
      <c r="D1185">
        <v>100</v>
      </c>
      <c r="E1185" s="4">
        <f t="shared" si="72"/>
        <v>100</v>
      </c>
      <c r="F1185">
        <v>0.5</v>
      </c>
      <c r="G1185" s="3">
        <f t="shared" si="73"/>
        <v>0.5</v>
      </c>
      <c r="H1185" s="2">
        <v>44757</v>
      </c>
      <c r="I1185">
        <v>2022</v>
      </c>
      <c r="J1185" t="s">
        <v>148</v>
      </c>
      <c r="K1185" t="s">
        <v>14</v>
      </c>
      <c r="L1185">
        <v>31</v>
      </c>
      <c r="M1185" s="5">
        <f t="shared" si="74"/>
        <v>31</v>
      </c>
      <c r="N1185" t="str">
        <f t="shared" si="75"/>
        <v>Under Crisis</v>
      </c>
    </row>
    <row r="1186" spans="1:14" x14ac:dyDescent="0.25">
      <c r="A1186" t="s">
        <v>1340</v>
      </c>
      <c r="B1186" t="s">
        <v>1172</v>
      </c>
      <c r="C1186" t="s">
        <v>101</v>
      </c>
      <c r="D1186">
        <v>63</v>
      </c>
      <c r="E1186" s="4">
        <f t="shared" si="72"/>
        <v>63</v>
      </c>
      <c r="F1186">
        <v>0.05</v>
      </c>
      <c r="G1186" s="3">
        <f t="shared" si="73"/>
        <v>0.05</v>
      </c>
      <c r="H1186" s="2">
        <v>44757</v>
      </c>
      <c r="I1186">
        <v>2022</v>
      </c>
      <c r="J1186" t="s">
        <v>73</v>
      </c>
      <c r="K1186" t="s">
        <v>23</v>
      </c>
      <c r="L1186">
        <v>817</v>
      </c>
      <c r="M1186" s="5">
        <f t="shared" si="74"/>
        <v>817</v>
      </c>
      <c r="N1186" t="str">
        <f t="shared" si="75"/>
        <v>Safe</v>
      </c>
    </row>
    <row r="1187" spans="1:14" x14ac:dyDescent="0.25">
      <c r="A1187" t="s">
        <v>1341</v>
      </c>
      <c r="B1187" t="s">
        <v>1189</v>
      </c>
      <c r="C1187" t="s">
        <v>30</v>
      </c>
      <c r="D1187">
        <v>24</v>
      </c>
      <c r="E1187" s="4">
        <f t="shared" si="72"/>
        <v>24</v>
      </c>
      <c r="F1187">
        <v>0.2</v>
      </c>
      <c r="G1187" s="3">
        <f t="shared" si="73"/>
        <v>0.2</v>
      </c>
      <c r="H1187" s="2">
        <v>44757</v>
      </c>
      <c r="I1187">
        <v>2022</v>
      </c>
      <c r="J1187" t="s">
        <v>73</v>
      </c>
      <c r="K1187" t="s">
        <v>23</v>
      </c>
      <c r="L1187">
        <v>265</v>
      </c>
      <c r="M1187" s="5">
        <f t="shared" si="74"/>
        <v>265</v>
      </c>
      <c r="N1187" t="str">
        <f t="shared" si="75"/>
        <v>Safe</v>
      </c>
    </row>
    <row r="1188" spans="1:14" x14ac:dyDescent="0.25">
      <c r="A1188" t="s">
        <v>1342</v>
      </c>
      <c r="B1188" t="s">
        <v>1166</v>
      </c>
      <c r="C1188" t="s">
        <v>35</v>
      </c>
      <c r="D1188">
        <v>23</v>
      </c>
      <c r="E1188" s="4">
        <f t="shared" si="72"/>
        <v>23</v>
      </c>
      <c r="G1188" s="3" t="str">
        <f t="shared" si="73"/>
        <v>0</v>
      </c>
      <c r="H1188" s="2">
        <v>44757</v>
      </c>
      <c r="I1188">
        <v>2022</v>
      </c>
      <c r="J1188" t="s">
        <v>148</v>
      </c>
      <c r="K1188" t="s">
        <v>23</v>
      </c>
      <c r="L1188">
        <v>27</v>
      </c>
      <c r="M1188" s="5">
        <f t="shared" si="74"/>
        <v>27</v>
      </c>
      <c r="N1188" t="str">
        <f t="shared" si="75"/>
        <v>Safe</v>
      </c>
    </row>
    <row r="1189" spans="1:14" x14ac:dyDescent="0.25">
      <c r="A1189" t="s">
        <v>1343</v>
      </c>
      <c r="B1189" t="s">
        <v>1166</v>
      </c>
      <c r="C1189" t="s">
        <v>53</v>
      </c>
      <c r="E1189" s="4" t="str">
        <f t="shared" si="72"/>
        <v>0</v>
      </c>
      <c r="F1189">
        <v>0.17</v>
      </c>
      <c r="G1189" s="3">
        <f t="shared" si="73"/>
        <v>0.17</v>
      </c>
      <c r="H1189" s="2">
        <v>44757</v>
      </c>
      <c r="I1189">
        <v>2022</v>
      </c>
      <c r="J1189" t="s">
        <v>22</v>
      </c>
      <c r="K1189" t="s">
        <v>23</v>
      </c>
      <c r="L1189">
        <v>40</v>
      </c>
      <c r="M1189" s="5">
        <f t="shared" si="74"/>
        <v>40</v>
      </c>
      <c r="N1189" t="str">
        <f t="shared" si="75"/>
        <v>Under Crisis</v>
      </c>
    </row>
    <row r="1190" spans="1:14" x14ac:dyDescent="0.25">
      <c r="A1190" t="s">
        <v>1344</v>
      </c>
      <c r="B1190" t="s">
        <v>1189</v>
      </c>
      <c r="C1190" t="s">
        <v>21</v>
      </c>
      <c r="D1190">
        <v>85</v>
      </c>
      <c r="E1190" s="4">
        <f t="shared" si="72"/>
        <v>85</v>
      </c>
      <c r="F1190">
        <v>0.17</v>
      </c>
      <c r="G1190" s="3">
        <f t="shared" si="73"/>
        <v>0.17</v>
      </c>
      <c r="H1190" s="2">
        <v>44756</v>
      </c>
      <c r="I1190">
        <v>2022</v>
      </c>
      <c r="J1190" t="s">
        <v>22</v>
      </c>
      <c r="K1190" t="s">
        <v>65</v>
      </c>
      <c r="L1190">
        <v>202</v>
      </c>
      <c r="M1190" s="5">
        <f t="shared" si="74"/>
        <v>202</v>
      </c>
      <c r="N1190" t="str">
        <f t="shared" si="75"/>
        <v>Safe</v>
      </c>
    </row>
    <row r="1191" spans="1:14" x14ac:dyDescent="0.25">
      <c r="A1191" t="s">
        <v>1345</v>
      </c>
      <c r="B1191" t="s">
        <v>1172</v>
      </c>
      <c r="C1191" t="s">
        <v>83</v>
      </c>
      <c r="D1191">
        <v>54</v>
      </c>
      <c r="E1191" s="4">
        <f t="shared" si="72"/>
        <v>54</v>
      </c>
      <c r="F1191">
        <v>0.15</v>
      </c>
      <c r="G1191" s="3">
        <f t="shared" si="73"/>
        <v>0.15</v>
      </c>
      <c r="H1191" s="2">
        <v>44756</v>
      </c>
      <c r="I1191">
        <v>2022</v>
      </c>
      <c r="J1191" t="s">
        <v>22</v>
      </c>
      <c r="K1191" t="s">
        <v>23</v>
      </c>
      <c r="L1191">
        <v>115</v>
      </c>
      <c r="M1191" s="5">
        <f t="shared" si="74"/>
        <v>115</v>
      </c>
      <c r="N1191" t="str">
        <f t="shared" si="75"/>
        <v>Safe</v>
      </c>
    </row>
    <row r="1192" spans="1:14" x14ac:dyDescent="0.25">
      <c r="A1192" t="s">
        <v>1346</v>
      </c>
      <c r="B1192" t="s">
        <v>1166</v>
      </c>
      <c r="C1192" t="s">
        <v>108</v>
      </c>
      <c r="D1192">
        <v>42</v>
      </c>
      <c r="E1192" s="4">
        <f t="shared" si="72"/>
        <v>42</v>
      </c>
      <c r="F1192">
        <v>0.25</v>
      </c>
      <c r="G1192" s="3">
        <f t="shared" si="73"/>
        <v>0.25</v>
      </c>
      <c r="H1192" s="2">
        <v>44756</v>
      </c>
      <c r="I1192">
        <v>2022</v>
      </c>
      <c r="J1192" t="s">
        <v>13</v>
      </c>
      <c r="K1192" t="s">
        <v>23</v>
      </c>
      <c r="L1192">
        <v>7</v>
      </c>
      <c r="M1192" s="5">
        <f t="shared" si="74"/>
        <v>7</v>
      </c>
      <c r="N1192" t="str">
        <f t="shared" si="75"/>
        <v>Safe</v>
      </c>
    </row>
    <row r="1193" spans="1:14" x14ac:dyDescent="0.25">
      <c r="A1193" t="s">
        <v>1347</v>
      </c>
      <c r="B1193" t="s">
        <v>1166</v>
      </c>
      <c r="C1193" t="s">
        <v>269</v>
      </c>
      <c r="D1193">
        <v>39</v>
      </c>
      <c r="E1193" s="4">
        <f t="shared" si="72"/>
        <v>39</v>
      </c>
      <c r="F1193">
        <v>7.0000000000000007E-2</v>
      </c>
      <c r="G1193" s="3">
        <f t="shared" si="73"/>
        <v>7.0000000000000007E-2</v>
      </c>
      <c r="H1193" s="2">
        <v>44756</v>
      </c>
      <c r="I1193">
        <v>2022</v>
      </c>
      <c r="J1193" t="s">
        <v>84</v>
      </c>
      <c r="K1193" t="s">
        <v>23</v>
      </c>
      <c r="L1193">
        <v>240</v>
      </c>
      <c r="M1193" s="5">
        <f t="shared" si="74"/>
        <v>240</v>
      </c>
      <c r="N1193" t="str">
        <f t="shared" si="75"/>
        <v>Safe</v>
      </c>
    </row>
    <row r="1194" spans="1:14" x14ac:dyDescent="0.25">
      <c r="A1194" t="s">
        <v>1348</v>
      </c>
      <c r="B1194" t="s">
        <v>1166</v>
      </c>
      <c r="C1194" t="s">
        <v>68</v>
      </c>
      <c r="E1194" s="4" t="str">
        <f t="shared" si="72"/>
        <v>0</v>
      </c>
      <c r="G1194" s="3" t="str">
        <f t="shared" si="73"/>
        <v>0</v>
      </c>
      <c r="H1194" s="2">
        <v>44756</v>
      </c>
      <c r="I1194">
        <v>2022</v>
      </c>
      <c r="J1194" t="s">
        <v>84</v>
      </c>
      <c r="K1194" t="s">
        <v>23</v>
      </c>
      <c r="L1194">
        <v>560</v>
      </c>
      <c r="M1194" s="5">
        <f t="shared" si="74"/>
        <v>560</v>
      </c>
      <c r="N1194" t="str">
        <f t="shared" si="75"/>
        <v>Under Crisis</v>
      </c>
    </row>
    <row r="1195" spans="1:14" x14ac:dyDescent="0.25">
      <c r="A1195" t="s">
        <v>1349</v>
      </c>
      <c r="B1195" t="s">
        <v>1240</v>
      </c>
      <c r="C1195" t="s">
        <v>317</v>
      </c>
      <c r="E1195" s="4" t="str">
        <f t="shared" si="72"/>
        <v>0</v>
      </c>
      <c r="G1195" s="3" t="str">
        <f t="shared" si="73"/>
        <v>0</v>
      </c>
      <c r="H1195" s="2">
        <v>44756</v>
      </c>
      <c r="I1195">
        <v>2022</v>
      </c>
      <c r="J1195" t="s">
        <v>13</v>
      </c>
      <c r="K1195" t="s">
        <v>129</v>
      </c>
      <c r="L1195">
        <v>45</v>
      </c>
      <c r="M1195" s="5">
        <f t="shared" si="74"/>
        <v>45</v>
      </c>
      <c r="N1195" t="str">
        <f t="shared" si="75"/>
        <v>Under Crisis</v>
      </c>
    </row>
    <row r="1196" spans="1:14" x14ac:dyDescent="0.25">
      <c r="A1196" t="s">
        <v>1350</v>
      </c>
      <c r="B1196" t="s">
        <v>1168</v>
      </c>
      <c r="C1196" t="s">
        <v>108</v>
      </c>
      <c r="E1196" s="4" t="str">
        <f t="shared" si="72"/>
        <v>0</v>
      </c>
      <c r="F1196">
        <v>0.2</v>
      </c>
      <c r="G1196" s="3">
        <f t="shared" si="73"/>
        <v>0.2</v>
      </c>
      <c r="H1196" s="2">
        <v>44756</v>
      </c>
      <c r="I1196">
        <v>2022</v>
      </c>
      <c r="J1196" t="s">
        <v>22</v>
      </c>
      <c r="K1196" t="s">
        <v>23</v>
      </c>
      <c r="L1196">
        <v>427</v>
      </c>
      <c r="M1196" s="5">
        <f t="shared" si="74"/>
        <v>427</v>
      </c>
      <c r="N1196" t="str">
        <f t="shared" si="75"/>
        <v>Under Crisis</v>
      </c>
    </row>
    <row r="1197" spans="1:14" x14ac:dyDescent="0.25">
      <c r="A1197" t="s">
        <v>1351</v>
      </c>
      <c r="B1197" t="s">
        <v>1352</v>
      </c>
      <c r="C1197" t="s">
        <v>21</v>
      </c>
      <c r="D1197">
        <v>300</v>
      </c>
      <c r="E1197" s="4">
        <f t="shared" si="72"/>
        <v>300</v>
      </c>
      <c r="F1197">
        <v>0.15</v>
      </c>
      <c r="G1197" s="3">
        <f t="shared" si="73"/>
        <v>0.15</v>
      </c>
      <c r="H1197" s="2">
        <v>44755</v>
      </c>
      <c r="I1197">
        <v>2022</v>
      </c>
      <c r="J1197" t="s">
        <v>148</v>
      </c>
      <c r="K1197" t="s">
        <v>1353</v>
      </c>
      <c r="L1197">
        <v>292</v>
      </c>
      <c r="M1197" s="5">
        <f t="shared" si="74"/>
        <v>292</v>
      </c>
      <c r="N1197" t="str">
        <f t="shared" si="75"/>
        <v>Under Crisis</v>
      </c>
    </row>
    <row r="1198" spans="1:14" x14ac:dyDescent="0.25">
      <c r="A1198" t="s">
        <v>1354</v>
      </c>
      <c r="B1198" t="s">
        <v>1166</v>
      </c>
      <c r="C1198" t="s">
        <v>391</v>
      </c>
      <c r="D1198">
        <v>262</v>
      </c>
      <c r="E1198" s="4">
        <f t="shared" si="72"/>
        <v>262</v>
      </c>
      <c r="F1198">
        <v>0.35</v>
      </c>
      <c r="G1198" s="3">
        <f t="shared" si="73"/>
        <v>0.35</v>
      </c>
      <c r="H1198" s="2">
        <v>44755</v>
      </c>
      <c r="I1198">
        <v>2022</v>
      </c>
      <c r="J1198" t="s">
        <v>84</v>
      </c>
      <c r="K1198" t="s">
        <v>23</v>
      </c>
      <c r="L1198">
        <v>450</v>
      </c>
      <c r="M1198" s="5">
        <f t="shared" si="74"/>
        <v>450</v>
      </c>
      <c r="N1198" t="str">
        <f t="shared" si="75"/>
        <v>Under Crisis</v>
      </c>
    </row>
    <row r="1199" spans="1:14" x14ac:dyDescent="0.25">
      <c r="A1199" t="s">
        <v>1355</v>
      </c>
      <c r="B1199" t="s">
        <v>1168</v>
      </c>
      <c r="C1199" t="s">
        <v>101</v>
      </c>
      <c r="D1199">
        <v>120</v>
      </c>
      <c r="E1199" s="4">
        <f t="shared" si="72"/>
        <v>120</v>
      </c>
      <c r="F1199">
        <v>0.4</v>
      </c>
      <c r="G1199" s="3">
        <f t="shared" si="73"/>
        <v>0.4</v>
      </c>
      <c r="H1199" s="2">
        <v>44755</v>
      </c>
      <c r="I1199">
        <v>2022</v>
      </c>
      <c r="J1199" t="s">
        <v>22</v>
      </c>
      <c r="K1199" t="s">
        <v>23</v>
      </c>
      <c r="L1199">
        <v>336</v>
      </c>
      <c r="M1199" s="5">
        <f t="shared" si="74"/>
        <v>336</v>
      </c>
      <c r="N1199" t="str">
        <f t="shared" si="75"/>
        <v>Under Crisis</v>
      </c>
    </row>
    <row r="1200" spans="1:14" x14ac:dyDescent="0.25">
      <c r="A1200" t="s">
        <v>1356</v>
      </c>
      <c r="B1200" t="s">
        <v>1240</v>
      </c>
      <c r="C1200" t="s">
        <v>71</v>
      </c>
      <c r="D1200">
        <v>100</v>
      </c>
      <c r="E1200" s="4">
        <f t="shared" si="72"/>
        <v>100</v>
      </c>
      <c r="F1200">
        <v>0.3</v>
      </c>
      <c r="G1200" s="3">
        <f t="shared" si="73"/>
        <v>0.3</v>
      </c>
      <c r="H1200" s="2">
        <v>44755</v>
      </c>
      <c r="I1200">
        <v>2022</v>
      </c>
      <c r="J1200" t="s">
        <v>13</v>
      </c>
      <c r="K1200" t="s">
        <v>129</v>
      </c>
      <c r="L1200">
        <v>89</v>
      </c>
      <c r="M1200" s="5">
        <f t="shared" si="74"/>
        <v>89</v>
      </c>
      <c r="N1200" t="str">
        <f t="shared" si="75"/>
        <v>Under Crisis</v>
      </c>
    </row>
    <row r="1201" spans="1:14" x14ac:dyDescent="0.25">
      <c r="A1201" t="s">
        <v>279</v>
      </c>
      <c r="B1201" t="s">
        <v>1210</v>
      </c>
      <c r="C1201" t="s">
        <v>62</v>
      </c>
      <c r="D1201">
        <v>100</v>
      </c>
      <c r="E1201" s="4">
        <f t="shared" si="72"/>
        <v>100</v>
      </c>
      <c r="F1201">
        <v>0.2</v>
      </c>
      <c r="G1201" s="3">
        <f t="shared" si="73"/>
        <v>0.2</v>
      </c>
      <c r="H1201" s="2">
        <v>44755</v>
      </c>
      <c r="I1201">
        <v>2022</v>
      </c>
      <c r="J1201" t="s">
        <v>22</v>
      </c>
      <c r="K1201" t="s">
        <v>23</v>
      </c>
      <c r="L1201">
        <v>64</v>
      </c>
      <c r="M1201" s="5">
        <f t="shared" si="74"/>
        <v>64</v>
      </c>
      <c r="N1201" t="str">
        <f t="shared" si="75"/>
        <v>Under Crisis</v>
      </c>
    </row>
    <row r="1202" spans="1:14" x14ac:dyDescent="0.25">
      <c r="A1202" t="s">
        <v>1357</v>
      </c>
      <c r="B1202" t="s">
        <v>1358</v>
      </c>
      <c r="C1202" t="s">
        <v>30</v>
      </c>
      <c r="D1202">
        <v>70</v>
      </c>
      <c r="E1202" s="4">
        <f t="shared" si="72"/>
        <v>70</v>
      </c>
      <c r="F1202">
        <v>0.18</v>
      </c>
      <c r="G1202" s="3">
        <f t="shared" si="73"/>
        <v>0.18</v>
      </c>
      <c r="H1202" s="2">
        <v>44755</v>
      </c>
      <c r="I1202">
        <v>2022</v>
      </c>
      <c r="J1202" t="s">
        <v>73</v>
      </c>
      <c r="K1202" t="s">
        <v>43</v>
      </c>
      <c r="L1202">
        <v>23</v>
      </c>
      <c r="M1202" s="5">
        <f t="shared" si="74"/>
        <v>23</v>
      </c>
      <c r="N1202" t="str">
        <f t="shared" si="75"/>
        <v>Safe</v>
      </c>
    </row>
    <row r="1203" spans="1:14" x14ac:dyDescent="0.25">
      <c r="A1203" t="s">
        <v>775</v>
      </c>
      <c r="B1203" t="s">
        <v>1210</v>
      </c>
      <c r="C1203" t="s">
        <v>53</v>
      </c>
      <c r="D1203">
        <v>12</v>
      </c>
      <c r="E1203" s="4">
        <f t="shared" si="72"/>
        <v>12</v>
      </c>
      <c r="G1203" s="3" t="str">
        <f t="shared" si="73"/>
        <v>0</v>
      </c>
      <c r="H1203" s="2">
        <v>44755</v>
      </c>
      <c r="I1203">
        <v>2022</v>
      </c>
      <c r="J1203" t="s">
        <v>22</v>
      </c>
      <c r="K1203" t="s">
        <v>23</v>
      </c>
      <c r="L1203">
        <v>120</v>
      </c>
      <c r="M1203" s="5">
        <f t="shared" si="74"/>
        <v>120</v>
      </c>
      <c r="N1203" t="str">
        <f t="shared" si="75"/>
        <v>Safe</v>
      </c>
    </row>
    <row r="1204" spans="1:14" x14ac:dyDescent="0.25">
      <c r="A1204" t="s">
        <v>362</v>
      </c>
      <c r="B1204" t="s">
        <v>1166</v>
      </c>
      <c r="C1204" t="s">
        <v>56</v>
      </c>
      <c r="D1204">
        <v>7</v>
      </c>
      <c r="E1204" s="4">
        <f t="shared" si="72"/>
        <v>7</v>
      </c>
      <c r="G1204" s="3" t="str">
        <f t="shared" si="73"/>
        <v>0</v>
      </c>
      <c r="H1204" s="2">
        <v>44755</v>
      </c>
      <c r="I1204">
        <v>2022</v>
      </c>
      <c r="J1204" t="s">
        <v>42</v>
      </c>
      <c r="K1204" t="s">
        <v>23</v>
      </c>
      <c r="L1204">
        <v>2100</v>
      </c>
      <c r="M1204" s="5">
        <f t="shared" si="74"/>
        <v>2100</v>
      </c>
      <c r="N1204" t="str">
        <f t="shared" si="75"/>
        <v>Safe</v>
      </c>
    </row>
    <row r="1205" spans="1:14" x14ac:dyDescent="0.25">
      <c r="A1205" t="s">
        <v>133</v>
      </c>
      <c r="B1205" t="s">
        <v>1189</v>
      </c>
      <c r="C1205" t="s">
        <v>56</v>
      </c>
      <c r="E1205" s="4" t="str">
        <f t="shared" si="72"/>
        <v>0</v>
      </c>
      <c r="F1205">
        <v>0.3</v>
      </c>
      <c r="G1205" s="3">
        <f t="shared" si="73"/>
        <v>0.3</v>
      </c>
      <c r="H1205" s="2">
        <v>44755</v>
      </c>
      <c r="I1205">
        <v>2022</v>
      </c>
      <c r="J1205" t="s">
        <v>26</v>
      </c>
      <c r="K1205" t="s">
        <v>65</v>
      </c>
      <c r="L1205">
        <v>629</v>
      </c>
      <c r="M1205" s="5">
        <f t="shared" si="74"/>
        <v>629</v>
      </c>
      <c r="N1205" t="str">
        <f t="shared" si="75"/>
        <v>Under Crisis</v>
      </c>
    </row>
    <row r="1206" spans="1:14" x14ac:dyDescent="0.25">
      <c r="A1206" t="s">
        <v>1359</v>
      </c>
      <c r="B1206" t="s">
        <v>1166</v>
      </c>
      <c r="C1206" t="s">
        <v>21</v>
      </c>
      <c r="E1206" s="4" t="str">
        <f t="shared" si="72"/>
        <v>0</v>
      </c>
      <c r="G1206" s="3" t="str">
        <f t="shared" si="73"/>
        <v>0</v>
      </c>
      <c r="H1206" s="2">
        <v>44755</v>
      </c>
      <c r="I1206">
        <v>2022</v>
      </c>
      <c r="J1206" t="s">
        <v>22</v>
      </c>
      <c r="K1206" t="s">
        <v>23</v>
      </c>
      <c r="L1206">
        <v>53</v>
      </c>
      <c r="M1206" s="5">
        <f t="shared" si="74"/>
        <v>53</v>
      </c>
      <c r="N1206" t="str">
        <f t="shared" si="75"/>
        <v>Under Crisis</v>
      </c>
    </row>
    <row r="1207" spans="1:14" x14ac:dyDescent="0.25">
      <c r="A1207" t="s">
        <v>1360</v>
      </c>
      <c r="B1207" t="s">
        <v>1231</v>
      </c>
      <c r="C1207" t="s">
        <v>12</v>
      </c>
      <c r="E1207" s="4" t="str">
        <f t="shared" si="72"/>
        <v>0</v>
      </c>
      <c r="F1207">
        <v>0.15</v>
      </c>
      <c r="G1207" s="3">
        <f t="shared" si="73"/>
        <v>0.15</v>
      </c>
      <c r="H1207" s="2">
        <v>44755</v>
      </c>
      <c r="I1207">
        <v>2022</v>
      </c>
      <c r="J1207" t="s">
        <v>42</v>
      </c>
      <c r="K1207" t="s">
        <v>23</v>
      </c>
      <c r="L1207">
        <v>241</v>
      </c>
      <c r="M1207" s="5">
        <f t="shared" si="74"/>
        <v>241</v>
      </c>
      <c r="N1207" t="str">
        <f t="shared" si="75"/>
        <v>Under Crisis</v>
      </c>
    </row>
    <row r="1208" spans="1:14" x14ac:dyDescent="0.25">
      <c r="A1208" t="s">
        <v>1032</v>
      </c>
      <c r="B1208" t="s">
        <v>1361</v>
      </c>
      <c r="C1208" t="s">
        <v>62</v>
      </c>
      <c r="D1208">
        <v>1500</v>
      </c>
      <c r="E1208" s="4">
        <f t="shared" si="72"/>
        <v>1500</v>
      </c>
      <c r="F1208">
        <v>0.1</v>
      </c>
      <c r="G1208" s="3">
        <f t="shared" si="73"/>
        <v>0.1</v>
      </c>
      <c r="H1208" s="2">
        <v>44754</v>
      </c>
      <c r="I1208">
        <v>2022</v>
      </c>
      <c r="J1208" t="s">
        <v>69</v>
      </c>
      <c r="K1208" t="s">
        <v>23</v>
      </c>
      <c r="L1208">
        <v>3400</v>
      </c>
      <c r="M1208" s="5">
        <f t="shared" si="74"/>
        <v>3400</v>
      </c>
      <c r="N1208" t="str">
        <f t="shared" si="75"/>
        <v>Under Crisis</v>
      </c>
    </row>
    <row r="1209" spans="1:14" x14ac:dyDescent="0.25">
      <c r="A1209" t="s">
        <v>1362</v>
      </c>
      <c r="B1209" t="s">
        <v>1223</v>
      </c>
      <c r="C1209" t="s">
        <v>62</v>
      </c>
      <c r="D1209">
        <v>150</v>
      </c>
      <c r="E1209" s="4">
        <f t="shared" si="72"/>
        <v>150</v>
      </c>
      <c r="G1209" s="3" t="str">
        <f t="shared" si="73"/>
        <v>0</v>
      </c>
      <c r="H1209" s="2">
        <v>44754</v>
      </c>
      <c r="I1209">
        <v>2022</v>
      </c>
      <c r="J1209" t="s">
        <v>13</v>
      </c>
      <c r="K1209" t="s">
        <v>14</v>
      </c>
      <c r="L1209">
        <v>63</v>
      </c>
      <c r="M1209" s="5">
        <f t="shared" si="74"/>
        <v>63</v>
      </c>
      <c r="N1209" t="str">
        <f t="shared" si="75"/>
        <v>Under Crisis</v>
      </c>
    </row>
    <row r="1210" spans="1:14" x14ac:dyDescent="0.25">
      <c r="A1210" t="s">
        <v>1363</v>
      </c>
      <c r="B1210" t="s">
        <v>1189</v>
      </c>
      <c r="C1210" t="s">
        <v>68</v>
      </c>
      <c r="D1210">
        <v>100</v>
      </c>
      <c r="E1210" s="4">
        <f t="shared" si="72"/>
        <v>100</v>
      </c>
      <c r="G1210" s="3" t="str">
        <f t="shared" si="73"/>
        <v>0</v>
      </c>
      <c r="H1210" s="2">
        <v>44754</v>
      </c>
      <c r="I1210">
        <v>2022</v>
      </c>
      <c r="J1210" t="s">
        <v>26</v>
      </c>
      <c r="K1210" t="s">
        <v>65</v>
      </c>
      <c r="L1210">
        <v>1100</v>
      </c>
      <c r="M1210" s="5">
        <f t="shared" si="74"/>
        <v>1100</v>
      </c>
      <c r="N1210" t="str">
        <f t="shared" si="75"/>
        <v>Under Crisis</v>
      </c>
    </row>
    <row r="1211" spans="1:14" x14ac:dyDescent="0.25">
      <c r="A1211" t="s">
        <v>181</v>
      </c>
      <c r="B1211" t="s">
        <v>1166</v>
      </c>
      <c r="C1211" t="s">
        <v>35</v>
      </c>
      <c r="D1211">
        <v>45</v>
      </c>
      <c r="E1211" s="4">
        <f t="shared" si="72"/>
        <v>45</v>
      </c>
      <c r="F1211">
        <v>0.12</v>
      </c>
      <c r="G1211" s="3">
        <f t="shared" si="73"/>
        <v>0.12</v>
      </c>
      <c r="H1211" s="2">
        <v>44754</v>
      </c>
      <c r="I1211">
        <v>2022</v>
      </c>
      <c r="J1211" t="s">
        <v>13</v>
      </c>
      <c r="K1211" t="s">
        <v>23</v>
      </c>
      <c r="L1211">
        <v>153</v>
      </c>
      <c r="M1211" s="5">
        <f t="shared" si="74"/>
        <v>153</v>
      </c>
      <c r="N1211" t="str">
        <f t="shared" si="75"/>
        <v>Safe</v>
      </c>
    </row>
    <row r="1212" spans="1:14" x14ac:dyDescent="0.25">
      <c r="A1212" t="s">
        <v>1364</v>
      </c>
      <c r="B1212" t="s">
        <v>1365</v>
      </c>
      <c r="C1212" t="s">
        <v>101</v>
      </c>
      <c r="E1212" s="4" t="str">
        <f t="shared" si="72"/>
        <v>0</v>
      </c>
      <c r="F1212">
        <v>1</v>
      </c>
      <c r="G1212" s="3">
        <f t="shared" si="73"/>
        <v>1</v>
      </c>
      <c r="H1212" s="2">
        <v>44754</v>
      </c>
      <c r="I1212">
        <v>2022</v>
      </c>
      <c r="J1212" t="s">
        <v>13</v>
      </c>
      <c r="K1212" t="s">
        <v>1366</v>
      </c>
      <c r="L1212">
        <v>109</v>
      </c>
      <c r="M1212" s="5">
        <f t="shared" si="74"/>
        <v>109</v>
      </c>
      <c r="N1212" t="str">
        <f t="shared" si="75"/>
        <v>Under Crisis</v>
      </c>
    </row>
    <row r="1213" spans="1:14" x14ac:dyDescent="0.25">
      <c r="A1213" t="s">
        <v>184</v>
      </c>
      <c r="B1213" t="s">
        <v>1249</v>
      </c>
      <c r="C1213" t="s">
        <v>12</v>
      </c>
      <c r="E1213" s="4" t="str">
        <f t="shared" si="72"/>
        <v>0</v>
      </c>
      <c r="G1213" s="3" t="str">
        <f t="shared" si="73"/>
        <v>0</v>
      </c>
      <c r="H1213" s="2">
        <v>44754</v>
      </c>
      <c r="I1213">
        <v>2022</v>
      </c>
      <c r="J1213" t="s">
        <v>26</v>
      </c>
      <c r="K1213" t="s">
        <v>23</v>
      </c>
      <c r="L1213">
        <v>1</v>
      </c>
      <c r="M1213" s="5">
        <f t="shared" si="74"/>
        <v>1</v>
      </c>
      <c r="N1213" t="str">
        <f t="shared" si="75"/>
        <v>Under Crisis</v>
      </c>
    </row>
    <row r="1214" spans="1:14" x14ac:dyDescent="0.25">
      <c r="A1214" t="s">
        <v>1367</v>
      </c>
      <c r="B1214" t="s">
        <v>1166</v>
      </c>
      <c r="C1214" t="s">
        <v>30</v>
      </c>
      <c r="E1214" s="4" t="str">
        <f t="shared" si="72"/>
        <v>0</v>
      </c>
      <c r="G1214" s="3" t="str">
        <f t="shared" si="73"/>
        <v>0</v>
      </c>
      <c r="H1214" s="2">
        <v>44754</v>
      </c>
      <c r="I1214">
        <v>2022</v>
      </c>
      <c r="J1214" t="s">
        <v>73</v>
      </c>
      <c r="K1214" t="s">
        <v>23</v>
      </c>
      <c r="L1214">
        <v>61</v>
      </c>
      <c r="M1214" s="5">
        <f t="shared" si="74"/>
        <v>61</v>
      </c>
      <c r="N1214" t="str">
        <f t="shared" si="75"/>
        <v>Under Crisis</v>
      </c>
    </row>
    <row r="1215" spans="1:14" x14ac:dyDescent="0.25">
      <c r="A1215" t="s">
        <v>938</v>
      </c>
      <c r="B1215" t="s">
        <v>1189</v>
      </c>
      <c r="C1215" t="s">
        <v>12</v>
      </c>
      <c r="D1215">
        <v>242</v>
      </c>
      <c r="E1215" s="4">
        <f t="shared" si="72"/>
        <v>242</v>
      </c>
      <c r="F1215">
        <v>0.28999999999999998</v>
      </c>
      <c r="G1215" s="3">
        <f t="shared" si="73"/>
        <v>0.28999999999999998</v>
      </c>
      <c r="H1215" s="2">
        <v>44753</v>
      </c>
      <c r="I1215">
        <v>2022</v>
      </c>
      <c r="J1215" t="s">
        <v>42</v>
      </c>
      <c r="K1215" t="s">
        <v>65</v>
      </c>
      <c r="L1215">
        <v>1000</v>
      </c>
      <c r="M1215" s="5">
        <f t="shared" si="74"/>
        <v>1000</v>
      </c>
      <c r="N1215" t="str">
        <f t="shared" si="75"/>
        <v>Under Crisis</v>
      </c>
    </row>
    <row r="1216" spans="1:14" x14ac:dyDescent="0.25">
      <c r="A1216" t="s">
        <v>287</v>
      </c>
      <c r="B1216" t="s">
        <v>1187</v>
      </c>
      <c r="C1216" t="s">
        <v>68</v>
      </c>
      <c r="D1216">
        <v>63</v>
      </c>
      <c r="E1216" s="4">
        <f t="shared" si="72"/>
        <v>63</v>
      </c>
      <c r="G1216" s="3" t="str">
        <f t="shared" si="73"/>
        <v>0</v>
      </c>
      <c r="H1216" s="2">
        <v>44753</v>
      </c>
      <c r="I1216">
        <v>2022</v>
      </c>
      <c r="J1216" t="s">
        <v>22</v>
      </c>
      <c r="K1216" t="s">
        <v>43</v>
      </c>
      <c r="L1216">
        <v>174</v>
      </c>
      <c r="M1216" s="5">
        <f t="shared" si="74"/>
        <v>174</v>
      </c>
      <c r="N1216" t="str">
        <f t="shared" si="75"/>
        <v>Safe</v>
      </c>
    </row>
    <row r="1217" spans="1:14" x14ac:dyDescent="0.25">
      <c r="A1217" t="s">
        <v>1368</v>
      </c>
      <c r="B1217" t="s">
        <v>1168</v>
      </c>
      <c r="C1217" t="s">
        <v>35</v>
      </c>
      <c r="D1217">
        <v>24</v>
      </c>
      <c r="E1217" s="4">
        <f t="shared" si="72"/>
        <v>24</v>
      </c>
      <c r="F1217">
        <v>0.13</v>
      </c>
      <c r="G1217" s="3">
        <f t="shared" si="73"/>
        <v>0.13</v>
      </c>
      <c r="H1217" s="2">
        <v>44753</v>
      </c>
      <c r="I1217">
        <v>2022</v>
      </c>
      <c r="J1217" t="s">
        <v>42</v>
      </c>
      <c r="K1217" t="s">
        <v>23</v>
      </c>
      <c r="L1217">
        <v>74</v>
      </c>
      <c r="M1217" s="5">
        <f t="shared" si="74"/>
        <v>74</v>
      </c>
      <c r="N1217" t="str">
        <f t="shared" si="75"/>
        <v>Safe</v>
      </c>
    </row>
    <row r="1218" spans="1:14" x14ac:dyDescent="0.25">
      <c r="A1218" t="s">
        <v>1369</v>
      </c>
      <c r="B1218" t="s">
        <v>1370</v>
      </c>
      <c r="C1218" t="s">
        <v>62</v>
      </c>
      <c r="E1218" s="4" t="str">
        <f t="shared" si="72"/>
        <v>0</v>
      </c>
      <c r="G1218" s="3" t="str">
        <f t="shared" si="73"/>
        <v>0</v>
      </c>
      <c r="H1218" s="2">
        <v>44753</v>
      </c>
      <c r="I1218">
        <v>2022</v>
      </c>
      <c r="J1218" t="s">
        <v>84</v>
      </c>
      <c r="K1218" t="s">
        <v>23</v>
      </c>
      <c r="L1218">
        <v>640</v>
      </c>
      <c r="M1218" s="5">
        <f t="shared" si="74"/>
        <v>640</v>
      </c>
      <c r="N1218" t="str">
        <f t="shared" si="75"/>
        <v>Under Crisis</v>
      </c>
    </row>
    <row r="1219" spans="1:14" x14ac:dyDescent="0.25">
      <c r="A1219" t="s">
        <v>1371</v>
      </c>
      <c r="B1219" t="s">
        <v>1166</v>
      </c>
      <c r="C1219" t="s">
        <v>68</v>
      </c>
      <c r="E1219" s="4" t="str">
        <f t="shared" ref="E1219:E1282" si="76">IF(ISBLANK(D1219),"0",D1219)</f>
        <v>0</v>
      </c>
      <c r="F1219">
        <v>0.05</v>
      </c>
      <c r="G1219" s="3">
        <f t="shared" ref="G1219:G1282" si="77">IF(ISBLANK(F1219),"0",F1219)</f>
        <v>0.05</v>
      </c>
      <c r="H1219" s="2">
        <v>44753</v>
      </c>
      <c r="I1219">
        <v>2022</v>
      </c>
      <c r="J1219" t="s">
        <v>42</v>
      </c>
      <c r="K1219" t="s">
        <v>23</v>
      </c>
      <c r="L1219">
        <v>225</v>
      </c>
      <c r="M1219" s="5">
        <f t="shared" ref="M1219:M1282" si="78">IF(ISBLANK(L1219),"0",L1219)</f>
        <v>225</v>
      </c>
      <c r="N1219" t="str">
        <f t="shared" ref="N1219:N1282" si="79">IF(E1219&gt;=100,"Under Crisis","Safe")</f>
        <v>Under Crisis</v>
      </c>
    </row>
    <row r="1220" spans="1:14" x14ac:dyDescent="0.25">
      <c r="A1220" t="s">
        <v>1372</v>
      </c>
      <c r="B1220" t="s">
        <v>1166</v>
      </c>
      <c r="C1220" t="s">
        <v>108</v>
      </c>
      <c r="E1220" s="4" t="str">
        <f t="shared" si="76"/>
        <v>0</v>
      </c>
      <c r="F1220">
        <v>0.5</v>
      </c>
      <c r="G1220" s="3">
        <f t="shared" si="77"/>
        <v>0.5</v>
      </c>
      <c r="H1220" s="2">
        <v>44753</v>
      </c>
      <c r="I1220">
        <v>2022</v>
      </c>
      <c r="J1220" t="s">
        <v>148</v>
      </c>
      <c r="K1220" t="s">
        <v>23</v>
      </c>
      <c r="L1220">
        <v>9</v>
      </c>
      <c r="M1220" s="5">
        <f t="shared" si="78"/>
        <v>9</v>
      </c>
      <c r="N1220" t="str">
        <f t="shared" si="79"/>
        <v>Under Crisis</v>
      </c>
    </row>
    <row r="1221" spans="1:14" x14ac:dyDescent="0.25">
      <c r="A1221" t="s">
        <v>1373</v>
      </c>
      <c r="B1221" t="s">
        <v>1374</v>
      </c>
      <c r="C1221" t="s">
        <v>62</v>
      </c>
      <c r="E1221" s="4" t="str">
        <f t="shared" si="76"/>
        <v>0</v>
      </c>
      <c r="G1221" s="3" t="str">
        <f t="shared" si="77"/>
        <v>0</v>
      </c>
      <c r="H1221" s="2">
        <v>44751</v>
      </c>
      <c r="I1221">
        <v>2022</v>
      </c>
      <c r="J1221" t="s">
        <v>22</v>
      </c>
      <c r="K1221" t="s">
        <v>23</v>
      </c>
      <c r="L1221">
        <v>150</v>
      </c>
      <c r="M1221" s="5">
        <f t="shared" si="78"/>
        <v>150</v>
      </c>
      <c r="N1221" t="str">
        <f t="shared" si="79"/>
        <v>Under Crisis</v>
      </c>
    </row>
    <row r="1222" spans="1:14" x14ac:dyDescent="0.25">
      <c r="A1222" t="s">
        <v>1375</v>
      </c>
      <c r="B1222" t="s">
        <v>1376</v>
      </c>
      <c r="C1222" t="s">
        <v>12</v>
      </c>
      <c r="D1222">
        <v>1500</v>
      </c>
      <c r="E1222" s="4">
        <f t="shared" si="76"/>
        <v>1500</v>
      </c>
      <c r="G1222" s="3" t="str">
        <f t="shared" si="77"/>
        <v>0</v>
      </c>
      <c r="H1222" s="2">
        <v>44750</v>
      </c>
      <c r="I1222">
        <v>2022</v>
      </c>
      <c r="J1222" t="s">
        <v>22</v>
      </c>
      <c r="K1222" t="s">
        <v>241</v>
      </c>
      <c r="L1222">
        <v>184</v>
      </c>
      <c r="M1222" s="5">
        <f t="shared" si="78"/>
        <v>184</v>
      </c>
      <c r="N1222" t="str">
        <f t="shared" si="79"/>
        <v>Under Crisis</v>
      </c>
    </row>
    <row r="1223" spans="1:14" x14ac:dyDescent="0.25">
      <c r="A1223" t="s">
        <v>1377</v>
      </c>
      <c r="B1223" t="s">
        <v>1168</v>
      </c>
      <c r="C1223" t="s">
        <v>62</v>
      </c>
      <c r="D1223">
        <v>1000</v>
      </c>
      <c r="E1223" s="4">
        <f t="shared" si="76"/>
        <v>1000</v>
      </c>
      <c r="F1223">
        <v>1</v>
      </c>
      <c r="G1223" s="3">
        <f t="shared" si="77"/>
        <v>1</v>
      </c>
      <c r="H1223" s="2">
        <v>44750</v>
      </c>
      <c r="I1223">
        <v>2022</v>
      </c>
      <c r="J1223" t="s">
        <v>13</v>
      </c>
      <c r="K1223" t="s">
        <v>23</v>
      </c>
      <c r="L1223">
        <v>50</v>
      </c>
      <c r="M1223" s="5">
        <f t="shared" si="78"/>
        <v>50</v>
      </c>
      <c r="N1223" t="str">
        <f t="shared" si="79"/>
        <v>Under Crisis</v>
      </c>
    </row>
    <row r="1224" spans="1:14" x14ac:dyDescent="0.25">
      <c r="A1224" t="s">
        <v>1378</v>
      </c>
      <c r="B1224" t="s">
        <v>1168</v>
      </c>
      <c r="C1224" t="s">
        <v>68</v>
      </c>
      <c r="D1224">
        <v>156</v>
      </c>
      <c r="E1224" s="4">
        <f t="shared" si="76"/>
        <v>156</v>
      </c>
      <c r="F1224">
        <v>0.24</v>
      </c>
      <c r="G1224" s="3">
        <f t="shared" si="77"/>
        <v>0.24</v>
      </c>
      <c r="H1224" s="2">
        <v>44750</v>
      </c>
      <c r="I1224">
        <v>2022</v>
      </c>
      <c r="J1224" t="s">
        <v>13</v>
      </c>
      <c r="K1224" t="s">
        <v>23</v>
      </c>
      <c r="L1224">
        <v>127</v>
      </c>
      <c r="M1224" s="5">
        <f t="shared" si="78"/>
        <v>127</v>
      </c>
      <c r="N1224" t="str">
        <f t="shared" si="79"/>
        <v>Under Crisis</v>
      </c>
    </row>
    <row r="1225" spans="1:14" x14ac:dyDescent="0.25">
      <c r="A1225" t="s">
        <v>1091</v>
      </c>
      <c r="B1225" t="s">
        <v>1166</v>
      </c>
      <c r="C1225" t="s">
        <v>35</v>
      </c>
      <c r="E1225" s="4" t="str">
        <f t="shared" si="76"/>
        <v>0</v>
      </c>
      <c r="F1225">
        <v>0.03</v>
      </c>
      <c r="G1225" s="3">
        <f t="shared" si="77"/>
        <v>0.03</v>
      </c>
      <c r="H1225" s="2">
        <v>44750</v>
      </c>
      <c r="I1225">
        <v>2022</v>
      </c>
      <c r="J1225" t="s">
        <v>73</v>
      </c>
      <c r="K1225" t="s">
        <v>23</v>
      </c>
      <c r="L1225">
        <v>108</v>
      </c>
      <c r="M1225" s="5">
        <f t="shared" si="78"/>
        <v>108</v>
      </c>
      <c r="N1225" t="str">
        <f t="shared" si="79"/>
        <v>Under Crisis</v>
      </c>
    </row>
    <row r="1226" spans="1:14" x14ac:dyDescent="0.25">
      <c r="A1226" t="s">
        <v>1011</v>
      </c>
      <c r="B1226" t="s">
        <v>1246</v>
      </c>
      <c r="C1226" t="s">
        <v>56</v>
      </c>
      <c r="D1226">
        <v>150</v>
      </c>
      <c r="E1226" s="4">
        <f t="shared" si="76"/>
        <v>150</v>
      </c>
      <c r="F1226">
        <v>0.05</v>
      </c>
      <c r="G1226" s="3">
        <f t="shared" si="77"/>
        <v>0.05</v>
      </c>
      <c r="H1226" s="2">
        <v>44749</v>
      </c>
      <c r="I1226">
        <v>2022</v>
      </c>
      <c r="J1226" t="s">
        <v>73</v>
      </c>
      <c r="K1226" t="s">
        <v>23</v>
      </c>
      <c r="L1226">
        <v>3600</v>
      </c>
      <c r="M1226" s="5">
        <f t="shared" si="78"/>
        <v>3600</v>
      </c>
      <c r="N1226" t="str">
        <f t="shared" si="79"/>
        <v>Under Crisis</v>
      </c>
    </row>
    <row r="1227" spans="1:14" x14ac:dyDescent="0.25">
      <c r="A1227" t="s">
        <v>1379</v>
      </c>
      <c r="B1227" t="s">
        <v>1166</v>
      </c>
      <c r="C1227" t="s">
        <v>21</v>
      </c>
      <c r="D1227">
        <v>150</v>
      </c>
      <c r="E1227" s="4">
        <f t="shared" si="76"/>
        <v>150</v>
      </c>
      <c r="F1227">
        <v>0.17</v>
      </c>
      <c r="G1227" s="3">
        <f t="shared" si="77"/>
        <v>0.17</v>
      </c>
      <c r="H1227" s="2">
        <v>44749</v>
      </c>
      <c r="I1227">
        <v>2022</v>
      </c>
      <c r="J1227" t="s">
        <v>84</v>
      </c>
      <c r="K1227" t="s">
        <v>23</v>
      </c>
      <c r="L1227">
        <v>881</v>
      </c>
      <c r="M1227" s="5">
        <f t="shared" si="78"/>
        <v>881</v>
      </c>
      <c r="N1227" t="str">
        <f t="shared" si="79"/>
        <v>Under Crisis</v>
      </c>
    </row>
    <row r="1228" spans="1:14" x14ac:dyDescent="0.25">
      <c r="A1228" t="s">
        <v>1380</v>
      </c>
      <c r="B1228" t="s">
        <v>1381</v>
      </c>
      <c r="C1228" t="s">
        <v>35</v>
      </c>
      <c r="D1228">
        <v>40</v>
      </c>
      <c r="E1228" s="4">
        <f t="shared" si="76"/>
        <v>40</v>
      </c>
      <c r="G1228" s="3" t="str">
        <f t="shared" si="77"/>
        <v>0</v>
      </c>
      <c r="H1228" s="2">
        <v>44749</v>
      </c>
      <c r="I1228">
        <v>2022</v>
      </c>
      <c r="J1228" t="s">
        <v>73</v>
      </c>
      <c r="K1228" t="s">
        <v>23</v>
      </c>
      <c r="L1228">
        <v>20</v>
      </c>
      <c r="M1228" s="5">
        <f t="shared" si="78"/>
        <v>20</v>
      </c>
      <c r="N1228" t="str">
        <f t="shared" si="79"/>
        <v>Safe</v>
      </c>
    </row>
    <row r="1229" spans="1:14" x14ac:dyDescent="0.25">
      <c r="A1229" t="s">
        <v>1382</v>
      </c>
      <c r="B1229" t="s">
        <v>1210</v>
      </c>
      <c r="C1229" t="s">
        <v>35</v>
      </c>
      <c r="D1229">
        <v>30</v>
      </c>
      <c r="E1229" s="4">
        <f t="shared" si="76"/>
        <v>30</v>
      </c>
      <c r="F1229">
        <v>0.18</v>
      </c>
      <c r="G1229" s="3">
        <f t="shared" si="77"/>
        <v>0.18</v>
      </c>
      <c r="H1229" s="2">
        <v>44749</v>
      </c>
      <c r="I1229">
        <v>2022</v>
      </c>
      <c r="J1229" t="s">
        <v>13</v>
      </c>
      <c r="K1229" t="s">
        <v>23</v>
      </c>
      <c r="L1229">
        <v>78</v>
      </c>
      <c r="M1229" s="5">
        <f t="shared" si="78"/>
        <v>78</v>
      </c>
      <c r="N1229" t="str">
        <f t="shared" si="79"/>
        <v>Safe</v>
      </c>
    </row>
    <row r="1230" spans="1:14" x14ac:dyDescent="0.25">
      <c r="A1230" t="s">
        <v>1383</v>
      </c>
      <c r="B1230" t="s">
        <v>1168</v>
      </c>
      <c r="C1230" t="s">
        <v>68</v>
      </c>
      <c r="E1230" s="4" t="str">
        <f t="shared" si="76"/>
        <v>0</v>
      </c>
      <c r="F1230">
        <v>0.24</v>
      </c>
      <c r="G1230" s="3">
        <f t="shared" si="77"/>
        <v>0.24</v>
      </c>
      <c r="H1230" s="2">
        <v>44749</v>
      </c>
      <c r="I1230">
        <v>2022</v>
      </c>
      <c r="J1230" t="s">
        <v>42</v>
      </c>
      <c r="K1230" t="s">
        <v>23</v>
      </c>
      <c r="L1230">
        <v>351</v>
      </c>
      <c r="M1230" s="5">
        <f t="shared" si="78"/>
        <v>351</v>
      </c>
      <c r="N1230" t="str">
        <f t="shared" si="79"/>
        <v>Under Crisis</v>
      </c>
    </row>
    <row r="1231" spans="1:14" x14ac:dyDescent="0.25">
      <c r="A1231" t="s">
        <v>416</v>
      </c>
      <c r="B1231" t="s">
        <v>1166</v>
      </c>
      <c r="C1231" t="s">
        <v>53</v>
      </c>
      <c r="E1231" s="4" t="str">
        <f t="shared" si="76"/>
        <v>0</v>
      </c>
      <c r="G1231" s="3" t="str">
        <f t="shared" si="77"/>
        <v>0</v>
      </c>
      <c r="H1231" s="2">
        <v>44749</v>
      </c>
      <c r="I1231">
        <v>2022</v>
      </c>
      <c r="J1231" t="s">
        <v>26</v>
      </c>
      <c r="K1231" t="s">
        <v>23</v>
      </c>
      <c r="L1231">
        <v>5700</v>
      </c>
      <c r="M1231" s="5">
        <f t="shared" si="78"/>
        <v>5700</v>
      </c>
      <c r="N1231" t="str">
        <f t="shared" si="79"/>
        <v>Under Crisis</v>
      </c>
    </row>
    <row r="1232" spans="1:14" x14ac:dyDescent="0.25">
      <c r="A1232" t="s">
        <v>1384</v>
      </c>
      <c r="B1232" t="s">
        <v>1166</v>
      </c>
      <c r="C1232" t="s">
        <v>83</v>
      </c>
      <c r="D1232">
        <v>100</v>
      </c>
      <c r="E1232" s="4">
        <f t="shared" si="76"/>
        <v>100</v>
      </c>
      <c r="F1232">
        <v>0.09</v>
      </c>
      <c r="G1232" s="3">
        <f t="shared" si="77"/>
        <v>0.09</v>
      </c>
      <c r="H1232" s="2">
        <v>44748</v>
      </c>
      <c r="I1232">
        <v>2022</v>
      </c>
      <c r="J1232" t="s">
        <v>22</v>
      </c>
      <c r="K1232" t="s">
        <v>23</v>
      </c>
      <c r="L1232">
        <v>496</v>
      </c>
      <c r="M1232" s="5">
        <f t="shared" si="78"/>
        <v>496</v>
      </c>
      <c r="N1232" t="str">
        <f t="shared" si="79"/>
        <v>Under Crisis</v>
      </c>
    </row>
    <row r="1233" spans="1:14" x14ac:dyDescent="0.25">
      <c r="A1233" t="s">
        <v>1126</v>
      </c>
      <c r="B1233" t="s">
        <v>1292</v>
      </c>
      <c r="C1233" t="s">
        <v>30</v>
      </c>
      <c r="D1233">
        <v>50</v>
      </c>
      <c r="E1233" s="4">
        <f t="shared" si="76"/>
        <v>50</v>
      </c>
      <c r="G1233" s="3" t="str">
        <f t="shared" si="77"/>
        <v>0</v>
      </c>
      <c r="H1233" s="2">
        <v>44748</v>
      </c>
      <c r="I1233">
        <v>2022</v>
      </c>
      <c r="J1233" t="s">
        <v>26</v>
      </c>
      <c r="K1233" t="s">
        <v>149</v>
      </c>
      <c r="L1233">
        <v>122</v>
      </c>
      <c r="M1233" s="5">
        <f t="shared" si="78"/>
        <v>122</v>
      </c>
      <c r="N1233" t="str">
        <f t="shared" si="79"/>
        <v>Safe</v>
      </c>
    </row>
    <row r="1234" spans="1:14" x14ac:dyDescent="0.25">
      <c r="A1234" t="s">
        <v>1385</v>
      </c>
      <c r="B1234" t="s">
        <v>1162</v>
      </c>
      <c r="C1234" t="s">
        <v>113</v>
      </c>
      <c r="D1234">
        <v>35</v>
      </c>
      <c r="E1234" s="4">
        <f t="shared" si="76"/>
        <v>35</v>
      </c>
      <c r="F1234">
        <v>0.27</v>
      </c>
      <c r="G1234" s="3">
        <f t="shared" si="77"/>
        <v>0.27</v>
      </c>
      <c r="H1234" s="2">
        <v>44748</v>
      </c>
      <c r="I1234">
        <v>2022</v>
      </c>
      <c r="J1234" t="s">
        <v>22</v>
      </c>
      <c r="K1234" t="s">
        <v>23</v>
      </c>
      <c r="L1234">
        <v>64</v>
      </c>
      <c r="M1234" s="5">
        <f t="shared" si="78"/>
        <v>64</v>
      </c>
      <c r="N1234" t="str">
        <f t="shared" si="79"/>
        <v>Safe</v>
      </c>
    </row>
    <row r="1235" spans="1:14" x14ac:dyDescent="0.25">
      <c r="A1235" t="s">
        <v>1386</v>
      </c>
      <c r="B1235" t="s">
        <v>1168</v>
      </c>
      <c r="C1235" t="s">
        <v>113</v>
      </c>
      <c r="D1235">
        <v>30</v>
      </c>
      <c r="E1235" s="4">
        <f t="shared" si="76"/>
        <v>30</v>
      </c>
      <c r="F1235">
        <v>0.18</v>
      </c>
      <c r="G1235" s="3">
        <f t="shared" si="77"/>
        <v>0.18</v>
      </c>
      <c r="H1235" s="2">
        <v>44748</v>
      </c>
      <c r="I1235">
        <v>2022</v>
      </c>
      <c r="J1235" t="s">
        <v>13</v>
      </c>
      <c r="K1235" t="s">
        <v>23</v>
      </c>
      <c r="L1235">
        <v>77</v>
      </c>
      <c r="M1235" s="5">
        <f t="shared" si="78"/>
        <v>77</v>
      </c>
      <c r="N1235" t="str">
        <f t="shared" si="79"/>
        <v>Safe</v>
      </c>
    </row>
    <row r="1236" spans="1:14" x14ac:dyDescent="0.25">
      <c r="A1236" t="s">
        <v>1387</v>
      </c>
      <c r="B1236" t="s">
        <v>1192</v>
      </c>
      <c r="C1236" t="s">
        <v>62</v>
      </c>
      <c r="E1236" s="4" t="str">
        <f t="shared" si="76"/>
        <v>0</v>
      </c>
      <c r="G1236" s="3" t="str">
        <f t="shared" si="77"/>
        <v>0</v>
      </c>
      <c r="H1236" s="2">
        <v>44748</v>
      </c>
      <c r="I1236">
        <v>2022</v>
      </c>
      <c r="J1236" t="s">
        <v>13</v>
      </c>
      <c r="K1236" t="s">
        <v>23</v>
      </c>
      <c r="L1236">
        <v>344</v>
      </c>
      <c r="M1236" s="5">
        <f t="shared" si="78"/>
        <v>344</v>
      </c>
      <c r="N1236" t="str">
        <f t="shared" si="79"/>
        <v>Under Crisis</v>
      </c>
    </row>
    <row r="1237" spans="1:14" x14ac:dyDescent="0.25">
      <c r="A1237" t="s">
        <v>300</v>
      </c>
      <c r="B1237" t="s">
        <v>1187</v>
      </c>
      <c r="C1237" t="s">
        <v>269</v>
      </c>
      <c r="D1237">
        <v>384</v>
      </c>
      <c r="E1237" s="4">
        <f t="shared" si="76"/>
        <v>384</v>
      </c>
      <c r="F1237">
        <v>0.12</v>
      </c>
      <c r="G1237" s="3">
        <f t="shared" si="77"/>
        <v>0.12</v>
      </c>
      <c r="H1237" s="2">
        <v>44747</v>
      </c>
      <c r="I1237">
        <v>2022</v>
      </c>
      <c r="J1237" t="s">
        <v>73</v>
      </c>
      <c r="K1237" t="s">
        <v>43</v>
      </c>
      <c r="L1237">
        <v>788</v>
      </c>
      <c r="M1237" s="5">
        <f t="shared" si="78"/>
        <v>788</v>
      </c>
      <c r="N1237" t="str">
        <f t="shared" si="79"/>
        <v>Under Crisis</v>
      </c>
    </row>
    <row r="1238" spans="1:14" x14ac:dyDescent="0.25">
      <c r="A1238" t="s">
        <v>323</v>
      </c>
      <c r="B1238" t="s">
        <v>1168</v>
      </c>
      <c r="C1238" t="s">
        <v>35</v>
      </c>
      <c r="D1238">
        <v>120</v>
      </c>
      <c r="E1238" s="4">
        <f t="shared" si="76"/>
        <v>120</v>
      </c>
      <c r="F1238">
        <v>0.3</v>
      </c>
      <c r="G1238" s="3">
        <f t="shared" si="77"/>
        <v>0.3</v>
      </c>
      <c r="H1238" s="2">
        <v>44747</v>
      </c>
      <c r="I1238">
        <v>2022</v>
      </c>
      <c r="J1238" t="s">
        <v>84</v>
      </c>
      <c r="K1238" t="s">
        <v>23</v>
      </c>
      <c r="L1238">
        <v>194</v>
      </c>
      <c r="M1238" s="5">
        <f t="shared" si="78"/>
        <v>194</v>
      </c>
      <c r="N1238" t="str">
        <f t="shared" si="79"/>
        <v>Under Crisis</v>
      </c>
    </row>
    <row r="1239" spans="1:14" x14ac:dyDescent="0.25">
      <c r="A1239" t="s">
        <v>1388</v>
      </c>
      <c r="B1239" t="s">
        <v>1162</v>
      </c>
      <c r="C1239" t="s">
        <v>21</v>
      </c>
      <c r="D1239">
        <v>100</v>
      </c>
      <c r="E1239" s="4">
        <f t="shared" si="76"/>
        <v>100</v>
      </c>
      <c r="F1239">
        <v>0.06</v>
      </c>
      <c r="G1239" s="3">
        <f t="shared" si="77"/>
        <v>0.06</v>
      </c>
      <c r="H1239" s="2">
        <v>44747</v>
      </c>
      <c r="I1239">
        <v>2022</v>
      </c>
      <c r="J1239" t="s">
        <v>73</v>
      </c>
      <c r="K1239" t="s">
        <v>36</v>
      </c>
      <c r="L1239">
        <v>322</v>
      </c>
      <c r="M1239" s="5">
        <f t="shared" si="78"/>
        <v>322</v>
      </c>
      <c r="N1239" t="str">
        <f t="shared" si="79"/>
        <v>Under Crisis</v>
      </c>
    </row>
    <row r="1240" spans="1:14" x14ac:dyDescent="0.25">
      <c r="A1240" t="s">
        <v>1389</v>
      </c>
      <c r="B1240" t="s">
        <v>1168</v>
      </c>
      <c r="C1240" t="s">
        <v>113</v>
      </c>
      <c r="D1240">
        <v>80</v>
      </c>
      <c r="E1240" s="4">
        <f t="shared" si="76"/>
        <v>80</v>
      </c>
      <c r="F1240">
        <v>0.1</v>
      </c>
      <c r="G1240" s="3">
        <f t="shared" si="77"/>
        <v>0.1</v>
      </c>
      <c r="H1240" s="2">
        <v>44747</v>
      </c>
      <c r="I1240">
        <v>2022</v>
      </c>
      <c r="J1240" t="s">
        <v>84</v>
      </c>
      <c r="K1240" t="s">
        <v>23</v>
      </c>
      <c r="L1240">
        <v>569</v>
      </c>
      <c r="M1240" s="5">
        <f t="shared" si="78"/>
        <v>569</v>
      </c>
      <c r="N1240" t="str">
        <f t="shared" si="79"/>
        <v>Safe</v>
      </c>
    </row>
    <row r="1241" spans="1:14" x14ac:dyDescent="0.25">
      <c r="A1241" t="s">
        <v>284</v>
      </c>
      <c r="B1241" t="s">
        <v>1166</v>
      </c>
      <c r="C1241" t="s">
        <v>97</v>
      </c>
      <c r="D1241">
        <v>31</v>
      </c>
      <c r="E1241" s="4">
        <f t="shared" si="76"/>
        <v>31</v>
      </c>
      <c r="F1241">
        <v>0.18</v>
      </c>
      <c r="G1241" s="3">
        <f t="shared" si="77"/>
        <v>0.18</v>
      </c>
      <c r="H1241" s="2">
        <v>44747</v>
      </c>
      <c r="I1241">
        <v>2022</v>
      </c>
      <c r="J1241" t="s">
        <v>42</v>
      </c>
      <c r="K1241" t="s">
        <v>23</v>
      </c>
      <c r="L1241">
        <v>240</v>
      </c>
      <c r="M1241" s="5">
        <f t="shared" si="78"/>
        <v>240</v>
      </c>
      <c r="N1241" t="str">
        <f t="shared" si="79"/>
        <v>Safe</v>
      </c>
    </row>
    <row r="1242" spans="1:14" x14ac:dyDescent="0.25">
      <c r="A1242" t="s">
        <v>1390</v>
      </c>
      <c r="B1242" t="s">
        <v>1053</v>
      </c>
      <c r="C1242" t="s">
        <v>108</v>
      </c>
      <c r="D1242">
        <v>30</v>
      </c>
      <c r="E1242" s="4">
        <f t="shared" si="76"/>
        <v>30</v>
      </c>
      <c r="F1242">
        <v>0.08</v>
      </c>
      <c r="G1242" s="3">
        <f t="shared" si="77"/>
        <v>0.08</v>
      </c>
      <c r="H1242" s="2">
        <v>44747</v>
      </c>
      <c r="I1242">
        <v>2022</v>
      </c>
      <c r="J1242" t="s">
        <v>73</v>
      </c>
      <c r="K1242" t="s">
        <v>1053</v>
      </c>
      <c r="L1242">
        <v>300</v>
      </c>
      <c r="M1242" s="5">
        <f t="shared" si="78"/>
        <v>300</v>
      </c>
      <c r="N1242" t="str">
        <f t="shared" si="79"/>
        <v>Safe</v>
      </c>
    </row>
    <row r="1243" spans="1:14" x14ac:dyDescent="0.25">
      <c r="A1243" t="s">
        <v>1391</v>
      </c>
      <c r="B1243" t="s">
        <v>1192</v>
      </c>
      <c r="C1243" t="s">
        <v>76</v>
      </c>
      <c r="D1243">
        <v>27</v>
      </c>
      <c r="E1243" s="4">
        <f t="shared" si="76"/>
        <v>27</v>
      </c>
      <c r="F1243">
        <v>7.0000000000000007E-2</v>
      </c>
      <c r="G1243" s="3">
        <f t="shared" si="77"/>
        <v>7.0000000000000007E-2</v>
      </c>
      <c r="H1243" s="2">
        <v>44747</v>
      </c>
      <c r="I1243">
        <v>2022</v>
      </c>
      <c r="J1243" t="s">
        <v>148</v>
      </c>
      <c r="K1243" t="s">
        <v>23</v>
      </c>
      <c r="L1243">
        <v>583</v>
      </c>
      <c r="M1243" s="5">
        <f t="shared" si="78"/>
        <v>583</v>
      </c>
      <c r="N1243" t="str">
        <f t="shared" si="79"/>
        <v>Safe</v>
      </c>
    </row>
    <row r="1244" spans="1:14" x14ac:dyDescent="0.25">
      <c r="A1244" t="s">
        <v>1392</v>
      </c>
      <c r="B1244" t="s">
        <v>1168</v>
      </c>
      <c r="C1244" t="s">
        <v>21</v>
      </c>
      <c r="D1244">
        <v>20</v>
      </c>
      <c r="E1244" s="4">
        <f t="shared" si="76"/>
        <v>20</v>
      </c>
      <c r="F1244">
        <v>0.33</v>
      </c>
      <c r="G1244" s="3">
        <f t="shared" si="77"/>
        <v>0.33</v>
      </c>
      <c r="H1244" s="2">
        <v>44747</v>
      </c>
      <c r="I1244">
        <v>2022</v>
      </c>
      <c r="J1244" t="s">
        <v>148</v>
      </c>
      <c r="K1244" t="s">
        <v>23</v>
      </c>
      <c r="L1244">
        <v>28</v>
      </c>
      <c r="M1244" s="5">
        <f t="shared" si="78"/>
        <v>28</v>
      </c>
      <c r="N1244" t="str">
        <f t="shared" si="79"/>
        <v>Safe</v>
      </c>
    </row>
    <row r="1245" spans="1:14" x14ac:dyDescent="0.25">
      <c r="A1245" t="s">
        <v>1393</v>
      </c>
      <c r="B1245" t="s">
        <v>1162</v>
      </c>
      <c r="C1245" t="s">
        <v>30</v>
      </c>
      <c r="D1245">
        <v>13</v>
      </c>
      <c r="E1245" s="4">
        <f t="shared" si="76"/>
        <v>13</v>
      </c>
      <c r="F1245">
        <v>0.08</v>
      </c>
      <c r="G1245" s="3">
        <f t="shared" si="77"/>
        <v>0.08</v>
      </c>
      <c r="H1245" s="2">
        <v>44747</v>
      </c>
      <c r="I1245">
        <v>2022</v>
      </c>
      <c r="J1245" t="s">
        <v>22</v>
      </c>
      <c r="K1245" t="s">
        <v>36</v>
      </c>
      <c r="L1245">
        <v>71</v>
      </c>
      <c r="M1245" s="5">
        <f t="shared" si="78"/>
        <v>71</v>
      </c>
      <c r="N1245" t="str">
        <f t="shared" si="79"/>
        <v>Safe</v>
      </c>
    </row>
    <row r="1246" spans="1:14" x14ac:dyDescent="0.25">
      <c r="A1246" t="s">
        <v>1394</v>
      </c>
      <c r="B1246" t="s">
        <v>1395</v>
      </c>
      <c r="C1246" t="s">
        <v>53</v>
      </c>
      <c r="D1246">
        <v>80</v>
      </c>
      <c r="E1246" s="4">
        <f t="shared" si="76"/>
        <v>80</v>
      </c>
      <c r="F1246">
        <v>0.12</v>
      </c>
      <c r="G1246" s="3">
        <f t="shared" si="77"/>
        <v>0.12</v>
      </c>
      <c r="H1246" s="2">
        <v>44746</v>
      </c>
      <c r="I1246">
        <v>2022</v>
      </c>
      <c r="J1246" t="s">
        <v>42</v>
      </c>
      <c r="K1246" t="s">
        <v>36</v>
      </c>
      <c r="L1246">
        <v>335</v>
      </c>
      <c r="M1246" s="5">
        <f t="shared" si="78"/>
        <v>335</v>
      </c>
      <c r="N1246" t="str">
        <f t="shared" si="79"/>
        <v>Safe</v>
      </c>
    </row>
    <row r="1247" spans="1:14" x14ac:dyDescent="0.25">
      <c r="A1247" t="s">
        <v>1396</v>
      </c>
      <c r="B1247" t="s">
        <v>1189</v>
      </c>
      <c r="C1247" t="s">
        <v>53</v>
      </c>
      <c r="D1247">
        <v>29</v>
      </c>
      <c r="E1247" s="4">
        <f t="shared" si="76"/>
        <v>29</v>
      </c>
      <c r="G1247" s="3" t="str">
        <f t="shared" si="77"/>
        <v>0</v>
      </c>
      <c r="H1247" s="2">
        <v>44746</v>
      </c>
      <c r="I1247">
        <v>2022</v>
      </c>
      <c r="J1247" t="s">
        <v>28</v>
      </c>
      <c r="K1247" t="s">
        <v>65</v>
      </c>
      <c r="L1247">
        <v>0</v>
      </c>
      <c r="M1247" s="5">
        <f t="shared" si="78"/>
        <v>0</v>
      </c>
      <c r="N1247" t="str">
        <f t="shared" si="79"/>
        <v>Safe</v>
      </c>
    </row>
    <row r="1248" spans="1:14" x14ac:dyDescent="0.25">
      <c r="A1248" t="s">
        <v>1397</v>
      </c>
      <c r="B1248" t="s">
        <v>1184</v>
      </c>
      <c r="C1248" t="s">
        <v>101</v>
      </c>
      <c r="D1248">
        <v>27</v>
      </c>
      <c r="E1248" s="4">
        <f t="shared" si="76"/>
        <v>27</v>
      </c>
      <c r="F1248">
        <v>0.12</v>
      </c>
      <c r="G1248" s="3">
        <f t="shared" si="77"/>
        <v>0.12</v>
      </c>
      <c r="H1248" s="2">
        <v>44746</v>
      </c>
      <c r="I1248">
        <v>2022</v>
      </c>
      <c r="J1248" t="s">
        <v>22</v>
      </c>
      <c r="K1248" t="s">
        <v>18</v>
      </c>
      <c r="L1248">
        <v>69</v>
      </c>
      <c r="M1248" s="5">
        <f t="shared" si="78"/>
        <v>69</v>
      </c>
      <c r="N1248" t="str">
        <f t="shared" si="79"/>
        <v>Safe</v>
      </c>
    </row>
    <row r="1249" spans="1:14" x14ac:dyDescent="0.25">
      <c r="A1249" t="s">
        <v>814</v>
      </c>
      <c r="B1249" t="s">
        <v>1240</v>
      </c>
      <c r="C1249" t="s">
        <v>12</v>
      </c>
      <c r="D1249">
        <v>18</v>
      </c>
      <c r="E1249" s="4">
        <f t="shared" si="76"/>
        <v>18</v>
      </c>
      <c r="F1249">
        <v>0.15</v>
      </c>
      <c r="G1249" s="3">
        <f t="shared" si="77"/>
        <v>0.15</v>
      </c>
      <c r="H1249" s="2">
        <v>44746</v>
      </c>
      <c r="I1249">
        <v>2022</v>
      </c>
      <c r="J1249" t="s">
        <v>148</v>
      </c>
      <c r="K1249" t="s">
        <v>129</v>
      </c>
      <c r="L1249">
        <v>90</v>
      </c>
      <c r="M1249" s="5">
        <f t="shared" si="78"/>
        <v>90</v>
      </c>
      <c r="N1249" t="str">
        <f t="shared" si="79"/>
        <v>Safe</v>
      </c>
    </row>
    <row r="1250" spans="1:14" x14ac:dyDescent="0.25">
      <c r="A1250" t="s">
        <v>1398</v>
      </c>
      <c r="B1250" t="s">
        <v>1184</v>
      </c>
      <c r="C1250" t="s">
        <v>53</v>
      </c>
      <c r="E1250" s="4" t="str">
        <f t="shared" si="76"/>
        <v>0</v>
      </c>
      <c r="G1250" s="3" t="str">
        <f t="shared" si="77"/>
        <v>0</v>
      </c>
      <c r="H1250" s="2">
        <v>44746</v>
      </c>
      <c r="I1250">
        <v>2022</v>
      </c>
      <c r="J1250" t="s">
        <v>22</v>
      </c>
      <c r="K1250" t="s">
        <v>18</v>
      </c>
      <c r="L1250">
        <v>26</v>
      </c>
      <c r="M1250" s="5">
        <f t="shared" si="78"/>
        <v>26</v>
      </c>
      <c r="N1250" t="str">
        <f t="shared" si="79"/>
        <v>Under Crisis</v>
      </c>
    </row>
    <row r="1251" spans="1:14" x14ac:dyDescent="0.25">
      <c r="A1251" t="s">
        <v>1399</v>
      </c>
      <c r="B1251" t="s">
        <v>1240</v>
      </c>
      <c r="C1251" t="s">
        <v>62</v>
      </c>
      <c r="D1251">
        <v>540</v>
      </c>
      <c r="E1251" s="4">
        <f t="shared" si="76"/>
        <v>540</v>
      </c>
      <c r="G1251" s="3" t="str">
        <f t="shared" si="77"/>
        <v>0</v>
      </c>
      <c r="H1251" s="2">
        <v>44745</v>
      </c>
      <c r="I1251">
        <v>2022</v>
      </c>
      <c r="J1251" t="s">
        <v>22</v>
      </c>
      <c r="K1251" t="s">
        <v>129</v>
      </c>
      <c r="L1251">
        <v>1300</v>
      </c>
      <c r="M1251" s="5">
        <f t="shared" si="78"/>
        <v>1300</v>
      </c>
      <c r="N1251" t="str">
        <f t="shared" si="79"/>
        <v>Under Crisis</v>
      </c>
    </row>
    <row r="1252" spans="1:14" x14ac:dyDescent="0.25">
      <c r="A1252" t="s">
        <v>1400</v>
      </c>
      <c r="B1252" t="s">
        <v>1168</v>
      </c>
      <c r="C1252" t="s">
        <v>108</v>
      </c>
      <c r="D1252">
        <v>150</v>
      </c>
      <c r="E1252" s="4">
        <f t="shared" si="76"/>
        <v>150</v>
      </c>
      <c r="F1252">
        <v>0.25</v>
      </c>
      <c r="G1252" s="3">
        <f t="shared" si="77"/>
        <v>0.25</v>
      </c>
      <c r="H1252" s="2">
        <v>44745</v>
      </c>
      <c r="I1252">
        <v>2022</v>
      </c>
      <c r="J1252" t="s">
        <v>13</v>
      </c>
      <c r="K1252" t="s">
        <v>23</v>
      </c>
      <c r="L1252">
        <v>864</v>
      </c>
      <c r="M1252" s="5">
        <f t="shared" si="78"/>
        <v>864</v>
      </c>
      <c r="N1252" t="str">
        <f t="shared" si="79"/>
        <v>Under Crisis</v>
      </c>
    </row>
    <row r="1253" spans="1:14" x14ac:dyDescent="0.25">
      <c r="A1253" t="s">
        <v>1401</v>
      </c>
      <c r="B1253" t="s">
        <v>1168</v>
      </c>
      <c r="C1253" t="s">
        <v>68</v>
      </c>
      <c r="E1253" s="4" t="str">
        <f t="shared" si="76"/>
        <v>0</v>
      </c>
      <c r="G1253" s="3" t="str">
        <f t="shared" si="77"/>
        <v>0</v>
      </c>
      <c r="H1253" s="2">
        <v>44744</v>
      </c>
      <c r="I1253">
        <v>2022</v>
      </c>
      <c r="J1253" t="s">
        <v>42</v>
      </c>
      <c r="K1253" t="s">
        <v>23</v>
      </c>
      <c r="L1253">
        <v>263</v>
      </c>
      <c r="M1253" s="5">
        <f t="shared" si="78"/>
        <v>263</v>
      </c>
      <c r="N1253" t="str">
        <f t="shared" si="79"/>
        <v>Under Crisis</v>
      </c>
    </row>
    <row r="1254" spans="1:14" x14ac:dyDescent="0.25">
      <c r="A1254" t="s">
        <v>1402</v>
      </c>
      <c r="B1254" t="s">
        <v>1184</v>
      </c>
      <c r="C1254" t="s">
        <v>68</v>
      </c>
      <c r="E1254" s="4" t="str">
        <f t="shared" si="76"/>
        <v>0</v>
      </c>
      <c r="G1254" s="3" t="str">
        <f t="shared" si="77"/>
        <v>0</v>
      </c>
      <c r="H1254" s="2">
        <v>44744</v>
      </c>
      <c r="I1254">
        <v>2022</v>
      </c>
      <c r="J1254" t="s">
        <v>17</v>
      </c>
      <c r="K1254" t="s">
        <v>18</v>
      </c>
      <c r="L1254">
        <v>2</v>
      </c>
      <c r="M1254" s="5">
        <f t="shared" si="78"/>
        <v>2</v>
      </c>
      <c r="N1254" t="str">
        <f t="shared" si="79"/>
        <v>Under Crisis</v>
      </c>
    </row>
    <row r="1255" spans="1:14" x14ac:dyDescent="0.25">
      <c r="A1255" t="s">
        <v>1403</v>
      </c>
      <c r="B1255" t="s">
        <v>1404</v>
      </c>
      <c r="C1255" t="s">
        <v>21</v>
      </c>
      <c r="E1255" s="4" t="str">
        <f t="shared" si="76"/>
        <v>0</v>
      </c>
      <c r="F1255">
        <v>0.1</v>
      </c>
      <c r="G1255" s="3">
        <f t="shared" si="77"/>
        <v>0.1</v>
      </c>
      <c r="H1255" s="2">
        <v>44744</v>
      </c>
      <c r="I1255">
        <v>2022</v>
      </c>
      <c r="J1255" t="s">
        <v>148</v>
      </c>
      <c r="K1255" t="s">
        <v>18</v>
      </c>
      <c r="L1255">
        <v>25</v>
      </c>
      <c r="M1255" s="5">
        <f t="shared" si="78"/>
        <v>25</v>
      </c>
      <c r="N1255" t="str">
        <f t="shared" si="79"/>
        <v>Under Crisis</v>
      </c>
    </row>
    <row r="1256" spans="1:14" x14ac:dyDescent="0.25">
      <c r="A1256" t="s">
        <v>1405</v>
      </c>
      <c r="B1256" t="s">
        <v>1166</v>
      </c>
      <c r="C1256" t="s">
        <v>160</v>
      </c>
      <c r="D1256">
        <v>85</v>
      </c>
      <c r="E1256" s="4">
        <f t="shared" si="76"/>
        <v>85</v>
      </c>
      <c r="F1256">
        <v>1</v>
      </c>
      <c r="G1256" s="3">
        <f t="shared" si="77"/>
        <v>1</v>
      </c>
      <c r="H1256" s="2">
        <v>44743</v>
      </c>
      <c r="I1256">
        <v>2022</v>
      </c>
      <c r="J1256" t="s">
        <v>13</v>
      </c>
      <c r="K1256" t="s">
        <v>23</v>
      </c>
      <c r="L1256">
        <v>26</v>
      </c>
      <c r="M1256" s="5">
        <f t="shared" si="78"/>
        <v>26</v>
      </c>
      <c r="N1256" t="str">
        <f t="shared" si="79"/>
        <v>Safe</v>
      </c>
    </row>
    <row r="1257" spans="1:14" x14ac:dyDescent="0.25">
      <c r="A1257" t="s">
        <v>1406</v>
      </c>
      <c r="B1257" t="s">
        <v>1210</v>
      </c>
      <c r="C1257" t="s">
        <v>56</v>
      </c>
      <c r="D1257">
        <v>58</v>
      </c>
      <c r="E1257" s="4">
        <f t="shared" si="76"/>
        <v>58</v>
      </c>
      <c r="F1257">
        <v>0.06</v>
      </c>
      <c r="G1257" s="3">
        <f t="shared" si="77"/>
        <v>0.06</v>
      </c>
      <c r="H1257" s="2">
        <v>44743</v>
      </c>
      <c r="I1257">
        <v>2022</v>
      </c>
      <c r="J1257" t="s">
        <v>26</v>
      </c>
      <c r="K1257" t="s">
        <v>23</v>
      </c>
      <c r="L1257">
        <v>300</v>
      </c>
      <c r="M1257" s="5">
        <f t="shared" si="78"/>
        <v>300</v>
      </c>
      <c r="N1257" t="str">
        <f t="shared" si="79"/>
        <v>Safe</v>
      </c>
    </row>
    <row r="1258" spans="1:14" x14ac:dyDescent="0.25">
      <c r="A1258" t="s">
        <v>1407</v>
      </c>
      <c r="B1258" t="s">
        <v>1408</v>
      </c>
      <c r="C1258" t="s">
        <v>68</v>
      </c>
      <c r="D1258">
        <v>52</v>
      </c>
      <c r="E1258" s="4">
        <f t="shared" si="76"/>
        <v>52</v>
      </c>
      <c r="G1258" s="3" t="str">
        <f t="shared" si="77"/>
        <v>0</v>
      </c>
      <c r="H1258" s="2">
        <v>44743</v>
      </c>
      <c r="I1258">
        <v>2022</v>
      </c>
      <c r="J1258" t="s">
        <v>73</v>
      </c>
      <c r="K1258" t="s">
        <v>23</v>
      </c>
      <c r="M1258" s="5" t="str">
        <f t="shared" si="78"/>
        <v>0</v>
      </c>
      <c r="N1258" t="str">
        <f t="shared" si="79"/>
        <v>Safe</v>
      </c>
    </row>
    <row r="1259" spans="1:14" x14ac:dyDescent="0.25">
      <c r="A1259" t="s">
        <v>1409</v>
      </c>
      <c r="B1259" t="s">
        <v>1166</v>
      </c>
      <c r="C1259" t="s">
        <v>46</v>
      </c>
      <c r="D1259">
        <v>15</v>
      </c>
      <c r="E1259" s="4">
        <f t="shared" si="76"/>
        <v>15</v>
      </c>
      <c r="F1259">
        <v>0.06</v>
      </c>
      <c r="G1259" s="3">
        <f t="shared" si="77"/>
        <v>0.06</v>
      </c>
      <c r="H1259" s="2">
        <v>44743</v>
      </c>
      <c r="I1259">
        <v>2022</v>
      </c>
      <c r="J1259" t="s">
        <v>22</v>
      </c>
      <c r="K1259" t="s">
        <v>23</v>
      </c>
      <c r="L1259">
        <v>169</v>
      </c>
      <c r="M1259" s="5">
        <f t="shared" si="78"/>
        <v>169</v>
      </c>
      <c r="N1259" t="str">
        <f t="shared" si="79"/>
        <v>Safe</v>
      </c>
    </row>
    <row r="1260" spans="1:14" x14ac:dyDescent="0.25">
      <c r="A1260" t="s">
        <v>1410</v>
      </c>
      <c r="B1260" t="s">
        <v>1168</v>
      </c>
      <c r="C1260" t="s">
        <v>48</v>
      </c>
      <c r="E1260" s="4" t="str">
        <f t="shared" si="76"/>
        <v>0</v>
      </c>
      <c r="G1260" s="3" t="str">
        <f t="shared" si="77"/>
        <v>0</v>
      </c>
      <c r="H1260" s="2">
        <v>44743</v>
      </c>
      <c r="I1260">
        <v>2022</v>
      </c>
      <c r="J1260" t="s">
        <v>148</v>
      </c>
      <c r="K1260" t="s">
        <v>23</v>
      </c>
      <c r="L1260">
        <v>38</v>
      </c>
      <c r="M1260" s="5">
        <f t="shared" si="78"/>
        <v>38</v>
      </c>
      <c r="N1260" t="str">
        <f t="shared" si="79"/>
        <v>Under Crisis</v>
      </c>
    </row>
    <row r="1261" spans="1:14" x14ac:dyDescent="0.25">
      <c r="A1261" t="s">
        <v>1411</v>
      </c>
      <c r="B1261" t="s">
        <v>1166</v>
      </c>
      <c r="C1261" t="s">
        <v>30</v>
      </c>
      <c r="D1261">
        <v>400</v>
      </c>
      <c r="E1261" s="4">
        <f t="shared" si="76"/>
        <v>400</v>
      </c>
      <c r="F1261">
        <v>0.18</v>
      </c>
      <c r="G1261" s="3">
        <f t="shared" si="77"/>
        <v>0.18</v>
      </c>
      <c r="H1261" s="2">
        <v>44742</v>
      </c>
      <c r="I1261">
        <v>2022</v>
      </c>
      <c r="J1261" t="s">
        <v>26</v>
      </c>
      <c r="K1261" t="s">
        <v>23</v>
      </c>
      <c r="L1261">
        <v>310</v>
      </c>
      <c r="M1261" s="5">
        <f t="shared" si="78"/>
        <v>310</v>
      </c>
      <c r="N1261" t="str">
        <f t="shared" si="79"/>
        <v>Under Crisis</v>
      </c>
    </row>
    <row r="1262" spans="1:14" x14ac:dyDescent="0.25">
      <c r="A1262" t="s">
        <v>1412</v>
      </c>
      <c r="B1262" t="s">
        <v>1244</v>
      </c>
      <c r="C1262" t="s">
        <v>97</v>
      </c>
      <c r="D1262">
        <v>170</v>
      </c>
      <c r="E1262" s="4">
        <f t="shared" si="76"/>
        <v>170</v>
      </c>
      <c r="F1262">
        <v>1</v>
      </c>
      <c r="G1262" s="3">
        <f t="shared" si="77"/>
        <v>1</v>
      </c>
      <c r="H1262" s="2">
        <v>44742</v>
      </c>
      <c r="I1262">
        <v>2022</v>
      </c>
      <c r="J1262" t="s">
        <v>17</v>
      </c>
      <c r="K1262" t="s">
        <v>14</v>
      </c>
      <c r="L1262">
        <v>3</v>
      </c>
      <c r="M1262" s="5">
        <f t="shared" si="78"/>
        <v>3</v>
      </c>
      <c r="N1262" t="str">
        <f t="shared" si="79"/>
        <v>Under Crisis</v>
      </c>
    </row>
    <row r="1263" spans="1:14" x14ac:dyDescent="0.25">
      <c r="A1263" t="s">
        <v>1413</v>
      </c>
      <c r="B1263" t="s">
        <v>1168</v>
      </c>
      <c r="C1263" t="s">
        <v>21</v>
      </c>
      <c r="D1263">
        <v>40</v>
      </c>
      <c r="E1263" s="4">
        <f t="shared" si="76"/>
        <v>40</v>
      </c>
      <c r="F1263">
        <v>0.08</v>
      </c>
      <c r="G1263" s="3">
        <f t="shared" si="77"/>
        <v>0.08</v>
      </c>
      <c r="H1263" s="2">
        <v>44742</v>
      </c>
      <c r="I1263">
        <v>2022</v>
      </c>
      <c r="J1263" t="s">
        <v>73</v>
      </c>
      <c r="K1263" t="s">
        <v>23</v>
      </c>
      <c r="L1263">
        <v>480</v>
      </c>
      <c r="M1263" s="5">
        <f t="shared" si="78"/>
        <v>480</v>
      </c>
      <c r="N1263" t="str">
        <f t="shared" si="79"/>
        <v>Safe</v>
      </c>
    </row>
    <row r="1264" spans="1:14" x14ac:dyDescent="0.25">
      <c r="A1264" t="s">
        <v>653</v>
      </c>
      <c r="B1264" t="s">
        <v>1168</v>
      </c>
      <c r="C1264" t="s">
        <v>30</v>
      </c>
      <c r="D1264">
        <v>30</v>
      </c>
      <c r="E1264" s="4">
        <f t="shared" si="76"/>
        <v>30</v>
      </c>
      <c r="F1264">
        <v>0.2</v>
      </c>
      <c r="G1264" s="3">
        <f t="shared" si="77"/>
        <v>0.2</v>
      </c>
      <c r="H1264" s="2">
        <v>44742</v>
      </c>
      <c r="I1264">
        <v>2022</v>
      </c>
      <c r="J1264" t="s">
        <v>148</v>
      </c>
      <c r="K1264" t="s">
        <v>23</v>
      </c>
      <c r="L1264">
        <v>47</v>
      </c>
      <c r="M1264" s="5">
        <f t="shared" si="78"/>
        <v>47</v>
      </c>
      <c r="N1264" t="str">
        <f t="shared" si="79"/>
        <v>Safe</v>
      </c>
    </row>
    <row r="1265" spans="1:14" x14ac:dyDescent="0.25">
      <c r="A1265" t="s">
        <v>452</v>
      </c>
      <c r="B1265" t="s">
        <v>1192</v>
      </c>
      <c r="C1265" t="s">
        <v>76</v>
      </c>
      <c r="D1265">
        <v>30</v>
      </c>
      <c r="E1265" s="4">
        <f t="shared" si="76"/>
        <v>30</v>
      </c>
      <c r="G1265" s="3" t="str">
        <f t="shared" si="77"/>
        <v>0</v>
      </c>
      <c r="H1265" s="2">
        <v>44742</v>
      </c>
      <c r="I1265">
        <v>2022</v>
      </c>
      <c r="J1265" t="s">
        <v>102</v>
      </c>
      <c r="K1265" t="s">
        <v>23</v>
      </c>
      <c r="L1265">
        <v>849</v>
      </c>
      <c r="M1265" s="5">
        <f t="shared" si="78"/>
        <v>849</v>
      </c>
      <c r="N1265" t="str">
        <f t="shared" si="79"/>
        <v>Safe</v>
      </c>
    </row>
    <row r="1266" spans="1:14" x14ac:dyDescent="0.25">
      <c r="A1266" t="s">
        <v>1414</v>
      </c>
      <c r="B1266" t="s">
        <v>1253</v>
      </c>
      <c r="C1266" t="s">
        <v>71</v>
      </c>
      <c r="D1266">
        <v>20</v>
      </c>
      <c r="E1266" s="4">
        <f t="shared" si="76"/>
        <v>20</v>
      </c>
      <c r="F1266">
        <v>0.12</v>
      </c>
      <c r="G1266" s="3">
        <f t="shared" si="77"/>
        <v>0.12</v>
      </c>
      <c r="H1266" s="2">
        <v>44742</v>
      </c>
      <c r="I1266">
        <v>2022</v>
      </c>
      <c r="J1266" t="s">
        <v>13</v>
      </c>
      <c r="K1266" t="s">
        <v>23</v>
      </c>
      <c r="L1266">
        <v>58</v>
      </c>
      <c r="M1266" s="5">
        <f t="shared" si="78"/>
        <v>58</v>
      </c>
      <c r="N1266" t="str">
        <f t="shared" si="79"/>
        <v>Safe</v>
      </c>
    </row>
    <row r="1267" spans="1:14" x14ac:dyDescent="0.25">
      <c r="A1267" t="s">
        <v>1415</v>
      </c>
      <c r="B1267" t="s">
        <v>1416</v>
      </c>
      <c r="C1267" t="s">
        <v>21</v>
      </c>
      <c r="D1267">
        <v>14</v>
      </c>
      <c r="E1267" s="4">
        <f t="shared" si="76"/>
        <v>14</v>
      </c>
      <c r="F1267">
        <v>0.1</v>
      </c>
      <c r="G1267" s="3">
        <f t="shared" si="77"/>
        <v>0.1</v>
      </c>
      <c r="H1267" s="2">
        <v>44742</v>
      </c>
      <c r="I1267">
        <v>2022</v>
      </c>
      <c r="J1267" t="s">
        <v>148</v>
      </c>
      <c r="K1267" t="s">
        <v>129</v>
      </c>
      <c r="L1267">
        <v>22</v>
      </c>
      <c r="M1267" s="5">
        <f t="shared" si="78"/>
        <v>22</v>
      </c>
      <c r="N1267" t="str">
        <f t="shared" si="79"/>
        <v>Safe</v>
      </c>
    </row>
    <row r="1268" spans="1:14" x14ac:dyDescent="0.25">
      <c r="A1268" t="s">
        <v>1417</v>
      </c>
      <c r="B1268" t="s">
        <v>1166</v>
      </c>
      <c r="C1268" t="s">
        <v>108</v>
      </c>
      <c r="D1268">
        <v>12</v>
      </c>
      <c r="E1268" s="4">
        <f t="shared" si="76"/>
        <v>12</v>
      </c>
      <c r="F1268">
        <v>0.05</v>
      </c>
      <c r="G1268" s="3">
        <f t="shared" si="77"/>
        <v>0.05</v>
      </c>
      <c r="H1268" s="2">
        <v>44742</v>
      </c>
      <c r="I1268">
        <v>2022</v>
      </c>
      <c r="J1268" t="s">
        <v>22</v>
      </c>
      <c r="K1268" t="s">
        <v>23</v>
      </c>
      <c r="L1268">
        <v>106</v>
      </c>
      <c r="M1268" s="5">
        <f t="shared" si="78"/>
        <v>106</v>
      </c>
      <c r="N1268" t="str">
        <f t="shared" si="79"/>
        <v>Safe</v>
      </c>
    </row>
    <row r="1269" spans="1:14" x14ac:dyDescent="0.25">
      <c r="A1269" t="s">
        <v>1418</v>
      </c>
      <c r="B1269" t="s">
        <v>1210</v>
      </c>
      <c r="C1269" t="s">
        <v>121</v>
      </c>
      <c r="E1269" s="4" t="str">
        <f t="shared" si="76"/>
        <v>0</v>
      </c>
      <c r="F1269">
        <v>1</v>
      </c>
      <c r="G1269" s="3">
        <f t="shared" si="77"/>
        <v>1</v>
      </c>
      <c r="H1269" s="2">
        <v>44742</v>
      </c>
      <c r="I1269">
        <v>2022</v>
      </c>
      <c r="J1269" t="s">
        <v>17</v>
      </c>
      <c r="K1269" t="s">
        <v>23</v>
      </c>
      <c r="L1269">
        <v>5</v>
      </c>
      <c r="M1269" s="5">
        <f t="shared" si="78"/>
        <v>5</v>
      </c>
      <c r="N1269" t="str">
        <f t="shared" si="79"/>
        <v>Under Crisis</v>
      </c>
    </row>
    <row r="1270" spans="1:14" x14ac:dyDescent="0.25">
      <c r="A1270" t="s">
        <v>1419</v>
      </c>
      <c r="B1270" t="s">
        <v>1166</v>
      </c>
      <c r="C1270" t="s">
        <v>21</v>
      </c>
      <c r="E1270" s="4" t="str">
        <f t="shared" si="76"/>
        <v>0</v>
      </c>
      <c r="G1270" s="3" t="str">
        <f t="shared" si="77"/>
        <v>0</v>
      </c>
      <c r="H1270" s="2">
        <v>44742</v>
      </c>
      <c r="I1270">
        <v>2022</v>
      </c>
      <c r="J1270" t="s">
        <v>148</v>
      </c>
      <c r="K1270" t="s">
        <v>23</v>
      </c>
      <c r="L1270">
        <v>7</v>
      </c>
      <c r="M1270" s="5">
        <f t="shared" si="78"/>
        <v>7</v>
      </c>
      <c r="N1270" t="str">
        <f t="shared" si="79"/>
        <v>Under Crisis</v>
      </c>
    </row>
    <row r="1271" spans="1:14" x14ac:dyDescent="0.25">
      <c r="A1271" t="s">
        <v>1420</v>
      </c>
      <c r="B1271" t="s">
        <v>1166</v>
      </c>
      <c r="C1271" t="s">
        <v>269</v>
      </c>
      <c r="E1271" s="4" t="str">
        <f t="shared" si="76"/>
        <v>0</v>
      </c>
      <c r="F1271">
        <v>0.15</v>
      </c>
      <c r="G1271" s="3">
        <f t="shared" si="77"/>
        <v>0.15</v>
      </c>
      <c r="H1271" s="2">
        <v>44742</v>
      </c>
      <c r="I1271">
        <v>2022</v>
      </c>
      <c r="J1271" t="s">
        <v>22</v>
      </c>
      <c r="K1271" t="s">
        <v>23</v>
      </c>
      <c r="L1271">
        <v>135</v>
      </c>
      <c r="M1271" s="5">
        <f t="shared" si="78"/>
        <v>135</v>
      </c>
      <c r="N1271" t="str">
        <f t="shared" si="79"/>
        <v>Under Crisis</v>
      </c>
    </row>
    <row r="1272" spans="1:14" x14ac:dyDescent="0.25">
      <c r="A1272" t="s">
        <v>1421</v>
      </c>
      <c r="B1272" t="s">
        <v>1223</v>
      </c>
      <c r="C1272" t="s">
        <v>97</v>
      </c>
      <c r="D1272">
        <v>350</v>
      </c>
      <c r="E1272" s="4">
        <f t="shared" si="76"/>
        <v>350</v>
      </c>
      <c r="G1272" s="3" t="str">
        <f t="shared" si="77"/>
        <v>0</v>
      </c>
      <c r="H1272" s="2">
        <v>44741</v>
      </c>
      <c r="I1272">
        <v>2022</v>
      </c>
      <c r="J1272" t="s">
        <v>28</v>
      </c>
      <c r="K1272" t="s">
        <v>14</v>
      </c>
      <c r="L1272">
        <v>112</v>
      </c>
      <c r="M1272" s="5">
        <f t="shared" si="78"/>
        <v>112</v>
      </c>
      <c r="N1272" t="str">
        <f t="shared" si="79"/>
        <v>Under Crisis</v>
      </c>
    </row>
    <row r="1273" spans="1:14" x14ac:dyDescent="0.25">
      <c r="A1273" t="s">
        <v>205</v>
      </c>
      <c r="B1273" t="s">
        <v>1166</v>
      </c>
      <c r="C1273" t="s">
        <v>12</v>
      </c>
      <c r="D1273">
        <v>200</v>
      </c>
      <c r="E1273" s="4">
        <f t="shared" si="76"/>
        <v>200</v>
      </c>
      <c r="F1273">
        <v>0.04</v>
      </c>
      <c r="G1273" s="3">
        <f t="shared" si="77"/>
        <v>0.04</v>
      </c>
      <c r="H1273" s="2">
        <v>44741</v>
      </c>
      <c r="I1273">
        <v>2022</v>
      </c>
      <c r="J1273" t="s">
        <v>26</v>
      </c>
      <c r="K1273" t="s">
        <v>23</v>
      </c>
      <c r="L1273">
        <v>1300</v>
      </c>
      <c r="M1273" s="5">
        <f t="shared" si="78"/>
        <v>1300</v>
      </c>
      <c r="N1273" t="str">
        <f t="shared" si="79"/>
        <v>Under Crisis</v>
      </c>
    </row>
    <row r="1274" spans="1:14" x14ac:dyDescent="0.25">
      <c r="A1274" t="s">
        <v>1422</v>
      </c>
      <c r="B1274" t="s">
        <v>1166</v>
      </c>
      <c r="C1274" t="s">
        <v>53</v>
      </c>
      <c r="D1274">
        <v>85</v>
      </c>
      <c r="E1274" s="4">
        <f t="shared" si="76"/>
        <v>85</v>
      </c>
      <c r="F1274">
        <v>0.08</v>
      </c>
      <c r="G1274" s="3">
        <f t="shared" si="77"/>
        <v>0.08</v>
      </c>
      <c r="H1274" s="2">
        <v>44741</v>
      </c>
      <c r="I1274">
        <v>2022</v>
      </c>
      <c r="J1274" t="s">
        <v>42</v>
      </c>
      <c r="K1274" t="s">
        <v>23</v>
      </c>
      <c r="L1274">
        <v>770</v>
      </c>
      <c r="M1274" s="5">
        <f t="shared" si="78"/>
        <v>770</v>
      </c>
      <c r="N1274" t="str">
        <f t="shared" si="79"/>
        <v>Safe</v>
      </c>
    </row>
    <row r="1275" spans="1:14" x14ac:dyDescent="0.25">
      <c r="A1275" t="s">
        <v>406</v>
      </c>
      <c r="B1275" t="s">
        <v>1210</v>
      </c>
      <c r="C1275" t="s">
        <v>160</v>
      </c>
      <c r="D1275">
        <v>80</v>
      </c>
      <c r="E1275" s="4">
        <f t="shared" si="76"/>
        <v>80</v>
      </c>
      <c r="G1275" s="3" t="str">
        <f t="shared" si="77"/>
        <v>0</v>
      </c>
      <c r="H1275" s="2">
        <v>44741</v>
      </c>
      <c r="I1275">
        <v>2022</v>
      </c>
      <c r="J1275" t="s">
        <v>73</v>
      </c>
      <c r="K1275" t="s">
        <v>23</v>
      </c>
      <c r="L1275">
        <v>811</v>
      </c>
      <c r="M1275" s="5">
        <f t="shared" si="78"/>
        <v>811</v>
      </c>
      <c r="N1275" t="str">
        <f t="shared" si="79"/>
        <v>Safe</v>
      </c>
    </row>
    <row r="1276" spans="1:14" x14ac:dyDescent="0.25">
      <c r="A1276" t="s">
        <v>1423</v>
      </c>
      <c r="B1276" t="s">
        <v>1249</v>
      </c>
      <c r="C1276" t="s">
        <v>113</v>
      </c>
      <c r="D1276">
        <v>80</v>
      </c>
      <c r="E1276" s="4">
        <f t="shared" si="76"/>
        <v>80</v>
      </c>
      <c r="F1276">
        <v>0.19</v>
      </c>
      <c r="G1276" s="3">
        <f t="shared" si="77"/>
        <v>0.19</v>
      </c>
      <c r="H1276" s="2">
        <v>44741</v>
      </c>
      <c r="I1276">
        <v>2022</v>
      </c>
      <c r="J1276" t="s">
        <v>84</v>
      </c>
      <c r="K1276" t="s">
        <v>23</v>
      </c>
      <c r="L1276">
        <v>347</v>
      </c>
      <c r="M1276" s="5">
        <f t="shared" si="78"/>
        <v>347</v>
      </c>
      <c r="N1276" t="str">
        <f t="shared" si="79"/>
        <v>Safe</v>
      </c>
    </row>
    <row r="1277" spans="1:14" x14ac:dyDescent="0.25">
      <c r="A1277" t="s">
        <v>720</v>
      </c>
      <c r="B1277" t="s">
        <v>1216</v>
      </c>
      <c r="C1277" t="s">
        <v>56</v>
      </c>
      <c r="D1277">
        <v>76</v>
      </c>
      <c r="E1277" s="4">
        <f t="shared" si="76"/>
        <v>76</v>
      </c>
      <c r="F1277">
        <v>0.22</v>
      </c>
      <c r="G1277" s="3">
        <f t="shared" si="77"/>
        <v>0.22</v>
      </c>
      <c r="H1277" s="2">
        <v>44741</v>
      </c>
      <c r="I1277">
        <v>2022</v>
      </c>
      <c r="J1277" t="s">
        <v>13</v>
      </c>
      <c r="K1277" t="s">
        <v>149</v>
      </c>
      <c r="L1277">
        <v>153</v>
      </c>
      <c r="M1277" s="5">
        <f t="shared" si="78"/>
        <v>153</v>
      </c>
      <c r="N1277" t="str">
        <f t="shared" si="79"/>
        <v>Safe</v>
      </c>
    </row>
    <row r="1278" spans="1:14" x14ac:dyDescent="0.25">
      <c r="A1278" t="s">
        <v>1424</v>
      </c>
      <c r="B1278" t="s">
        <v>1425</v>
      </c>
      <c r="C1278" t="s">
        <v>46</v>
      </c>
      <c r="D1278">
        <v>60</v>
      </c>
      <c r="E1278" s="4">
        <f t="shared" si="76"/>
        <v>60</v>
      </c>
      <c r="G1278" s="3" t="str">
        <f t="shared" si="77"/>
        <v>0</v>
      </c>
      <c r="H1278" s="2">
        <v>44741</v>
      </c>
      <c r="I1278">
        <v>2022</v>
      </c>
      <c r="J1278" t="s">
        <v>73</v>
      </c>
      <c r="K1278" t="s">
        <v>23</v>
      </c>
      <c r="L1278">
        <v>8</v>
      </c>
      <c r="M1278" s="5">
        <f t="shared" si="78"/>
        <v>8</v>
      </c>
      <c r="N1278" t="str">
        <f t="shared" si="79"/>
        <v>Safe</v>
      </c>
    </row>
    <row r="1279" spans="1:14" x14ac:dyDescent="0.25">
      <c r="A1279" t="s">
        <v>1426</v>
      </c>
      <c r="B1279" t="s">
        <v>1234</v>
      </c>
      <c r="C1279" t="s">
        <v>56</v>
      </c>
      <c r="D1279">
        <v>40</v>
      </c>
      <c r="E1279" s="4">
        <f t="shared" si="76"/>
        <v>40</v>
      </c>
      <c r="F1279">
        <v>0.2</v>
      </c>
      <c r="G1279" s="3">
        <f t="shared" si="77"/>
        <v>0.2</v>
      </c>
      <c r="H1279" s="2">
        <v>44741</v>
      </c>
      <c r="I1279">
        <v>2022</v>
      </c>
      <c r="J1279" t="s">
        <v>73</v>
      </c>
      <c r="K1279" t="s">
        <v>14</v>
      </c>
      <c r="L1279">
        <v>13</v>
      </c>
      <c r="M1279" s="5">
        <f t="shared" si="78"/>
        <v>13</v>
      </c>
      <c r="N1279" t="str">
        <f t="shared" si="79"/>
        <v>Safe</v>
      </c>
    </row>
    <row r="1280" spans="1:14" x14ac:dyDescent="0.25">
      <c r="A1280" t="s">
        <v>1427</v>
      </c>
      <c r="B1280" t="s">
        <v>1240</v>
      </c>
      <c r="C1280" t="s">
        <v>12</v>
      </c>
      <c r="D1280">
        <v>18</v>
      </c>
      <c r="E1280" s="4">
        <f t="shared" si="76"/>
        <v>18</v>
      </c>
      <c r="F1280">
        <v>0.3</v>
      </c>
      <c r="G1280" s="3">
        <f t="shared" si="77"/>
        <v>0.3</v>
      </c>
      <c r="H1280" s="2">
        <v>44741</v>
      </c>
      <c r="I1280">
        <v>2022</v>
      </c>
      <c r="J1280" t="s">
        <v>13</v>
      </c>
      <c r="K1280" t="s">
        <v>129</v>
      </c>
      <c r="L1280">
        <v>25</v>
      </c>
      <c r="M1280" s="5">
        <f t="shared" si="78"/>
        <v>25</v>
      </c>
      <c r="N1280" t="str">
        <f t="shared" si="79"/>
        <v>Safe</v>
      </c>
    </row>
    <row r="1281" spans="1:14" x14ac:dyDescent="0.25">
      <c r="A1281" t="s">
        <v>1428</v>
      </c>
      <c r="B1281" t="s">
        <v>1166</v>
      </c>
      <c r="C1281" t="s">
        <v>56</v>
      </c>
      <c r="D1281">
        <v>16</v>
      </c>
      <c r="E1281" s="4">
        <f t="shared" si="76"/>
        <v>16</v>
      </c>
      <c r="F1281">
        <v>0.25</v>
      </c>
      <c r="G1281" s="3">
        <f t="shared" si="77"/>
        <v>0.25</v>
      </c>
      <c r="H1281" s="2">
        <v>44741</v>
      </c>
      <c r="I1281">
        <v>2022</v>
      </c>
      <c r="J1281" t="s">
        <v>148</v>
      </c>
      <c r="K1281" t="s">
        <v>23</v>
      </c>
      <c r="L1281">
        <v>13</v>
      </c>
      <c r="M1281" s="5">
        <f t="shared" si="78"/>
        <v>13</v>
      </c>
      <c r="N1281" t="str">
        <f t="shared" si="79"/>
        <v>Safe</v>
      </c>
    </row>
    <row r="1282" spans="1:14" x14ac:dyDescent="0.25">
      <c r="A1282" t="s">
        <v>1429</v>
      </c>
      <c r="B1282" t="s">
        <v>1166</v>
      </c>
      <c r="C1282" t="s">
        <v>105</v>
      </c>
      <c r="D1282">
        <v>13</v>
      </c>
      <c r="E1282" s="4">
        <f t="shared" si="76"/>
        <v>13</v>
      </c>
      <c r="F1282">
        <v>0.14000000000000001</v>
      </c>
      <c r="G1282" s="3">
        <f t="shared" si="77"/>
        <v>0.14000000000000001</v>
      </c>
      <c r="H1282" s="2">
        <v>44741</v>
      </c>
      <c r="I1282">
        <v>2022</v>
      </c>
      <c r="J1282" t="s">
        <v>13</v>
      </c>
      <c r="K1282" t="s">
        <v>23</v>
      </c>
      <c r="L1282">
        <v>82</v>
      </c>
      <c r="M1282" s="5">
        <f t="shared" si="78"/>
        <v>82</v>
      </c>
      <c r="N1282" t="str">
        <f t="shared" si="79"/>
        <v>Safe</v>
      </c>
    </row>
    <row r="1283" spans="1:14" x14ac:dyDescent="0.25">
      <c r="A1283" t="s">
        <v>1430</v>
      </c>
      <c r="B1283" t="s">
        <v>1431</v>
      </c>
      <c r="C1283" t="s">
        <v>30</v>
      </c>
      <c r="E1283" s="4" t="str">
        <f t="shared" ref="E1283:E1346" si="80">IF(ISBLANK(D1283),"0",D1283)</f>
        <v>0</v>
      </c>
      <c r="G1283" s="3" t="str">
        <f t="shared" ref="G1283:G1346" si="81">IF(ISBLANK(F1283),"0",F1283)</f>
        <v>0</v>
      </c>
      <c r="H1283" s="2">
        <v>44741</v>
      </c>
      <c r="I1283">
        <v>2022</v>
      </c>
      <c r="J1283" t="s">
        <v>73</v>
      </c>
      <c r="K1283" t="s">
        <v>23</v>
      </c>
      <c r="M1283" s="5" t="str">
        <f t="shared" ref="M1283:M1346" si="82">IF(ISBLANK(L1283),"0",L1283)</f>
        <v>0</v>
      </c>
      <c r="N1283" t="str">
        <f t="shared" ref="N1283:N1346" si="83">IF(E1283&gt;=100,"Under Crisis","Safe")</f>
        <v>Under Crisis</v>
      </c>
    </row>
    <row r="1284" spans="1:14" x14ac:dyDescent="0.25">
      <c r="A1284" t="s">
        <v>1432</v>
      </c>
      <c r="B1284" t="s">
        <v>1166</v>
      </c>
      <c r="C1284" t="s">
        <v>97</v>
      </c>
      <c r="E1284" s="4" t="str">
        <f t="shared" si="80"/>
        <v>0</v>
      </c>
      <c r="F1284">
        <v>0.15</v>
      </c>
      <c r="G1284" s="3">
        <f t="shared" si="81"/>
        <v>0.15</v>
      </c>
      <c r="H1284" s="2">
        <v>44741</v>
      </c>
      <c r="I1284">
        <v>2022</v>
      </c>
      <c r="J1284" t="s">
        <v>42</v>
      </c>
      <c r="K1284" t="s">
        <v>23</v>
      </c>
      <c r="L1284">
        <v>411</v>
      </c>
      <c r="M1284" s="5">
        <f t="shared" si="82"/>
        <v>411</v>
      </c>
      <c r="N1284" t="str">
        <f t="shared" si="83"/>
        <v>Under Crisis</v>
      </c>
    </row>
    <row r="1285" spans="1:14" x14ac:dyDescent="0.25">
      <c r="A1285" t="s">
        <v>1433</v>
      </c>
      <c r="B1285" t="s">
        <v>1166</v>
      </c>
      <c r="C1285" t="s">
        <v>269</v>
      </c>
      <c r="E1285" s="4" t="str">
        <f t="shared" si="80"/>
        <v>0</v>
      </c>
      <c r="F1285">
        <v>0.19</v>
      </c>
      <c r="G1285" s="3">
        <f t="shared" si="81"/>
        <v>0.19</v>
      </c>
      <c r="H1285" s="2">
        <v>44741</v>
      </c>
      <c r="I1285">
        <v>2022</v>
      </c>
      <c r="J1285" t="s">
        <v>42</v>
      </c>
      <c r="K1285" t="s">
        <v>23</v>
      </c>
      <c r="L1285">
        <v>743</v>
      </c>
      <c r="M1285" s="5">
        <f t="shared" si="82"/>
        <v>743</v>
      </c>
      <c r="N1285" t="str">
        <f t="shared" si="83"/>
        <v>Under Crisis</v>
      </c>
    </row>
    <row r="1286" spans="1:14" x14ac:dyDescent="0.25">
      <c r="A1286" t="s">
        <v>1434</v>
      </c>
      <c r="B1286" t="s">
        <v>1166</v>
      </c>
      <c r="C1286" t="s">
        <v>30</v>
      </c>
      <c r="E1286" s="4" t="str">
        <f t="shared" si="80"/>
        <v>0</v>
      </c>
      <c r="G1286" s="3" t="str">
        <f t="shared" si="81"/>
        <v>0</v>
      </c>
      <c r="H1286" s="2">
        <v>44741</v>
      </c>
      <c r="I1286">
        <v>2022</v>
      </c>
      <c r="J1286" t="s">
        <v>22</v>
      </c>
      <c r="K1286" t="s">
        <v>23</v>
      </c>
      <c r="L1286">
        <v>72</v>
      </c>
      <c r="M1286" s="5">
        <f t="shared" si="82"/>
        <v>72</v>
      </c>
      <c r="N1286" t="str">
        <f t="shared" si="83"/>
        <v>Under Crisis</v>
      </c>
    </row>
    <row r="1287" spans="1:14" x14ac:dyDescent="0.25">
      <c r="A1287" t="s">
        <v>1435</v>
      </c>
      <c r="B1287" t="s">
        <v>1184</v>
      </c>
      <c r="C1287" t="s">
        <v>21</v>
      </c>
      <c r="E1287" s="4" t="str">
        <f t="shared" si="80"/>
        <v>0</v>
      </c>
      <c r="F1287">
        <v>1</v>
      </c>
      <c r="G1287" s="3">
        <f t="shared" si="81"/>
        <v>1</v>
      </c>
      <c r="H1287" s="2">
        <v>44741</v>
      </c>
      <c r="I1287">
        <v>2022</v>
      </c>
      <c r="J1287" t="s">
        <v>84</v>
      </c>
      <c r="K1287" t="s">
        <v>18</v>
      </c>
      <c r="L1287">
        <v>90</v>
      </c>
      <c r="M1287" s="5">
        <f t="shared" si="82"/>
        <v>90</v>
      </c>
      <c r="N1287" t="str">
        <f t="shared" si="83"/>
        <v>Under Crisis</v>
      </c>
    </row>
    <row r="1288" spans="1:14" x14ac:dyDescent="0.25">
      <c r="A1288" t="s">
        <v>239</v>
      </c>
      <c r="B1288" t="s">
        <v>1274</v>
      </c>
      <c r="C1288" t="s">
        <v>108</v>
      </c>
      <c r="D1288">
        <v>300</v>
      </c>
      <c r="E1288" s="4">
        <f t="shared" si="80"/>
        <v>300</v>
      </c>
      <c r="F1288">
        <v>0.3</v>
      </c>
      <c r="G1288" s="3">
        <f t="shared" si="81"/>
        <v>0.3</v>
      </c>
      <c r="H1288" s="2">
        <v>44740</v>
      </c>
      <c r="I1288">
        <v>2022</v>
      </c>
      <c r="J1288" t="s">
        <v>73</v>
      </c>
      <c r="K1288" t="s">
        <v>241</v>
      </c>
      <c r="L1288">
        <v>2</v>
      </c>
      <c r="M1288" s="5">
        <f t="shared" si="82"/>
        <v>2</v>
      </c>
      <c r="N1288" t="str">
        <f t="shared" si="83"/>
        <v>Under Crisis</v>
      </c>
    </row>
    <row r="1289" spans="1:14" x14ac:dyDescent="0.25">
      <c r="A1289" t="s">
        <v>1436</v>
      </c>
      <c r="B1289" t="s">
        <v>1223</v>
      </c>
      <c r="C1289" t="s">
        <v>97</v>
      </c>
      <c r="D1289">
        <v>300</v>
      </c>
      <c r="E1289" s="4">
        <f t="shared" si="80"/>
        <v>300</v>
      </c>
      <c r="G1289" s="3" t="str">
        <f t="shared" si="81"/>
        <v>0</v>
      </c>
      <c r="H1289" s="2">
        <v>44740</v>
      </c>
      <c r="I1289">
        <v>2022</v>
      </c>
      <c r="J1289" t="s">
        <v>28</v>
      </c>
      <c r="K1289" t="s">
        <v>14</v>
      </c>
      <c r="L1289">
        <v>11</v>
      </c>
      <c r="M1289" s="5">
        <f t="shared" si="82"/>
        <v>11</v>
      </c>
      <c r="N1289" t="str">
        <f t="shared" si="83"/>
        <v>Under Crisis</v>
      </c>
    </row>
    <row r="1290" spans="1:14" x14ac:dyDescent="0.25">
      <c r="A1290" t="s">
        <v>1437</v>
      </c>
      <c r="B1290" t="s">
        <v>1289</v>
      </c>
      <c r="C1290" t="s">
        <v>30</v>
      </c>
      <c r="D1290">
        <v>120</v>
      </c>
      <c r="E1290" s="4">
        <f t="shared" si="80"/>
        <v>120</v>
      </c>
      <c r="F1290">
        <v>0.08</v>
      </c>
      <c r="G1290" s="3">
        <f t="shared" si="81"/>
        <v>0.08</v>
      </c>
      <c r="H1290" s="2">
        <v>44740</v>
      </c>
      <c r="I1290">
        <v>2022</v>
      </c>
      <c r="J1290" t="s">
        <v>84</v>
      </c>
      <c r="K1290" t="s">
        <v>23</v>
      </c>
      <c r="L1290">
        <v>690</v>
      </c>
      <c r="M1290" s="5">
        <f t="shared" si="82"/>
        <v>690</v>
      </c>
      <c r="N1290" t="str">
        <f t="shared" si="83"/>
        <v>Under Crisis</v>
      </c>
    </row>
    <row r="1291" spans="1:14" x14ac:dyDescent="0.25">
      <c r="A1291" t="s">
        <v>1438</v>
      </c>
      <c r="B1291" t="s">
        <v>1210</v>
      </c>
      <c r="C1291" t="s">
        <v>68</v>
      </c>
      <c r="D1291">
        <v>110</v>
      </c>
      <c r="E1291" s="4">
        <f t="shared" si="80"/>
        <v>110</v>
      </c>
      <c r="F1291">
        <v>0.4</v>
      </c>
      <c r="G1291" s="3">
        <f t="shared" si="81"/>
        <v>0.4</v>
      </c>
      <c r="H1291" s="2">
        <v>44740</v>
      </c>
      <c r="I1291">
        <v>2022</v>
      </c>
      <c r="J1291" t="s">
        <v>22</v>
      </c>
      <c r="K1291" t="s">
        <v>23</v>
      </c>
      <c r="L1291">
        <v>163</v>
      </c>
      <c r="M1291" s="5">
        <f t="shared" si="82"/>
        <v>163</v>
      </c>
      <c r="N1291" t="str">
        <f t="shared" si="83"/>
        <v>Under Crisis</v>
      </c>
    </row>
    <row r="1292" spans="1:14" x14ac:dyDescent="0.25">
      <c r="A1292" t="s">
        <v>1437</v>
      </c>
      <c r="B1292" t="s">
        <v>1289</v>
      </c>
      <c r="C1292" t="s">
        <v>30</v>
      </c>
      <c r="D1292">
        <v>80</v>
      </c>
      <c r="E1292" s="4">
        <f t="shared" si="80"/>
        <v>80</v>
      </c>
      <c r="G1292" s="3" t="str">
        <f t="shared" si="81"/>
        <v>0</v>
      </c>
      <c r="H1292" s="2">
        <v>44740</v>
      </c>
      <c r="I1292">
        <v>2022</v>
      </c>
      <c r="J1292" t="s">
        <v>84</v>
      </c>
      <c r="K1292" t="s">
        <v>23</v>
      </c>
      <c r="L1292">
        <v>690</v>
      </c>
      <c r="M1292" s="5">
        <f t="shared" si="82"/>
        <v>690</v>
      </c>
      <c r="N1292" t="str">
        <f t="shared" si="83"/>
        <v>Safe</v>
      </c>
    </row>
    <row r="1293" spans="1:14" x14ac:dyDescent="0.25">
      <c r="A1293" t="s">
        <v>1439</v>
      </c>
      <c r="B1293" t="s">
        <v>1440</v>
      </c>
      <c r="C1293" t="s">
        <v>68</v>
      </c>
      <c r="D1293">
        <v>50</v>
      </c>
      <c r="E1293" s="4">
        <f t="shared" si="80"/>
        <v>50</v>
      </c>
      <c r="F1293">
        <v>0.1</v>
      </c>
      <c r="G1293" s="3">
        <f t="shared" si="81"/>
        <v>0.1</v>
      </c>
      <c r="H1293" s="2">
        <v>44740</v>
      </c>
      <c r="I1293">
        <v>2022</v>
      </c>
      <c r="J1293" t="s">
        <v>42</v>
      </c>
      <c r="K1293" t="s">
        <v>1441</v>
      </c>
      <c r="L1293">
        <v>71</v>
      </c>
      <c r="M1293" s="5">
        <f t="shared" si="82"/>
        <v>71</v>
      </c>
      <c r="N1293" t="str">
        <f t="shared" si="83"/>
        <v>Safe</v>
      </c>
    </row>
    <row r="1294" spans="1:14" x14ac:dyDescent="0.25">
      <c r="A1294" t="s">
        <v>1442</v>
      </c>
      <c r="B1294" t="s">
        <v>1166</v>
      </c>
      <c r="C1294" t="s">
        <v>113</v>
      </c>
      <c r="D1294">
        <v>30</v>
      </c>
      <c r="E1294" s="4">
        <f t="shared" si="80"/>
        <v>30</v>
      </c>
      <c r="F1294">
        <v>0.08</v>
      </c>
      <c r="G1294" s="3">
        <f t="shared" si="81"/>
        <v>0.08</v>
      </c>
      <c r="H1294" s="2">
        <v>44740</v>
      </c>
      <c r="I1294">
        <v>2022</v>
      </c>
      <c r="J1294" t="s">
        <v>73</v>
      </c>
      <c r="K1294" t="s">
        <v>36</v>
      </c>
      <c r="L1294">
        <v>250</v>
      </c>
      <c r="M1294" s="5">
        <f t="shared" si="82"/>
        <v>250</v>
      </c>
      <c r="N1294" t="str">
        <f t="shared" si="83"/>
        <v>Safe</v>
      </c>
    </row>
    <row r="1295" spans="1:14" x14ac:dyDescent="0.25">
      <c r="A1295" t="s">
        <v>1443</v>
      </c>
      <c r="B1295" t="s">
        <v>1184</v>
      </c>
      <c r="C1295" t="s">
        <v>68</v>
      </c>
      <c r="D1295">
        <v>18</v>
      </c>
      <c r="E1295" s="4">
        <f t="shared" si="80"/>
        <v>18</v>
      </c>
      <c r="F1295">
        <v>0.5</v>
      </c>
      <c r="G1295" s="3">
        <f t="shared" si="81"/>
        <v>0.5</v>
      </c>
      <c r="H1295" s="2">
        <v>44740</v>
      </c>
      <c r="I1295">
        <v>2022</v>
      </c>
      <c r="J1295" t="s">
        <v>13</v>
      </c>
      <c r="K1295" t="s">
        <v>18</v>
      </c>
      <c r="L1295">
        <v>20</v>
      </c>
      <c r="M1295" s="5">
        <f t="shared" si="82"/>
        <v>20</v>
      </c>
      <c r="N1295" t="str">
        <f t="shared" si="83"/>
        <v>Safe</v>
      </c>
    </row>
    <row r="1296" spans="1:14" x14ac:dyDescent="0.25">
      <c r="A1296" t="s">
        <v>676</v>
      </c>
      <c r="B1296" t="s">
        <v>1184</v>
      </c>
      <c r="C1296" t="s">
        <v>30</v>
      </c>
      <c r="E1296" s="4" t="str">
        <f t="shared" si="80"/>
        <v>0</v>
      </c>
      <c r="G1296" s="3" t="str">
        <f t="shared" si="81"/>
        <v>0</v>
      </c>
      <c r="H1296" s="2">
        <v>44740</v>
      </c>
      <c r="I1296">
        <v>2022</v>
      </c>
      <c r="J1296" t="s">
        <v>148</v>
      </c>
      <c r="K1296" t="s">
        <v>18</v>
      </c>
      <c r="L1296">
        <v>23</v>
      </c>
      <c r="M1296" s="5">
        <f t="shared" si="82"/>
        <v>23</v>
      </c>
      <c r="N1296" t="str">
        <f t="shared" si="83"/>
        <v>Under Crisis</v>
      </c>
    </row>
    <row r="1297" spans="1:14" x14ac:dyDescent="0.25">
      <c r="A1297" t="s">
        <v>1444</v>
      </c>
      <c r="B1297" t="s">
        <v>1244</v>
      </c>
      <c r="C1297" t="s">
        <v>68</v>
      </c>
      <c r="E1297" s="4" t="str">
        <f t="shared" si="80"/>
        <v>0</v>
      </c>
      <c r="F1297">
        <v>0.3</v>
      </c>
      <c r="G1297" s="3">
        <f t="shared" si="81"/>
        <v>0.3</v>
      </c>
      <c r="H1297" s="2">
        <v>44740</v>
      </c>
      <c r="I1297">
        <v>2022</v>
      </c>
      <c r="J1297" t="s">
        <v>13</v>
      </c>
      <c r="K1297" t="s">
        <v>14</v>
      </c>
      <c r="L1297">
        <v>41</v>
      </c>
      <c r="M1297" s="5">
        <f t="shared" si="82"/>
        <v>41</v>
      </c>
      <c r="N1297" t="str">
        <f t="shared" si="83"/>
        <v>Under Crisis</v>
      </c>
    </row>
    <row r="1298" spans="1:14" x14ac:dyDescent="0.25">
      <c r="A1298" t="s">
        <v>1445</v>
      </c>
      <c r="B1298" t="s">
        <v>145</v>
      </c>
      <c r="C1298" t="s">
        <v>30</v>
      </c>
      <c r="E1298" s="4" t="str">
        <f t="shared" si="80"/>
        <v>0</v>
      </c>
      <c r="F1298">
        <v>0.1</v>
      </c>
      <c r="G1298" s="3">
        <f t="shared" si="81"/>
        <v>0.1</v>
      </c>
      <c r="H1298" s="2">
        <v>44740</v>
      </c>
      <c r="I1298">
        <v>2022</v>
      </c>
      <c r="J1298" t="s">
        <v>148</v>
      </c>
      <c r="K1298" t="s">
        <v>145</v>
      </c>
      <c r="L1298">
        <v>55</v>
      </c>
      <c r="M1298" s="5">
        <f t="shared" si="82"/>
        <v>55</v>
      </c>
      <c r="N1298" t="str">
        <f t="shared" si="83"/>
        <v>Under Crisis</v>
      </c>
    </row>
    <row r="1299" spans="1:14" x14ac:dyDescent="0.25">
      <c r="A1299" t="s">
        <v>1446</v>
      </c>
      <c r="B1299" t="s">
        <v>1166</v>
      </c>
      <c r="C1299" t="s">
        <v>35</v>
      </c>
      <c r="D1299">
        <v>300</v>
      </c>
      <c r="E1299" s="4">
        <f t="shared" si="80"/>
        <v>300</v>
      </c>
      <c r="F1299">
        <v>0.12</v>
      </c>
      <c r="G1299" s="3">
        <f t="shared" si="81"/>
        <v>0.12</v>
      </c>
      <c r="H1299" s="2">
        <v>44739</v>
      </c>
      <c r="I1299">
        <v>2022</v>
      </c>
      <c r="J1299" t="s">
        <v>26</v>
      </c>
      <c r="K1299" t="s">
        <v>23</v>
      </c>
      <c r="L1299">
        <v>1600</v>
      </c>
      <c r="M1299" s="5">
        <f t="shared" si="82"/>
        <v>1600</v>
      </c>
      <c r="N1299" t="str">
        <f t="shared" si="83"/>
        <v>Under Crisis</v>
      </c>
    </row>
    <row r="1300" spans="1:14" x14ac:dyDescent="0.25">
      <c r="A1300" t="s">
        <v>382</v>
      </c>
      <c r="B1300" t="s">
        <v>1168</v>
      </c>
      <c r="C1300" t="s">
        <v>113</v>
      </c>
      <c r="D1300">
        <v>210</v>
      </c>
      <c r="E1300" s="4">
        <f t="shared" si="80"/>
        <v>210</v>
      </c>
      <c r="F1300">
        <v>0.05</v>
      </c>
      <c r="G1300" s="3">
        <f t="shared" si="81"/>
        <v>0.05</v>
      </c>
      <c r="H1300" s="2">
        <v>44739</v>
      </c>
      <c r="I1300">
        <v>2022</v>
      </c>
      <c r="J1300" t="s">
        <v>26</v>
      </c>
      <c r="K1300" t="s">
        <v>23</v>
      </c>
      <c r="L1300">
        <v>2000</v>
      </c>
      <c r="M1300" s="5">
        <f t="shared" si="82"/>
        <v>2000</v>
      </c>
      <c r="N1300" t="str">
        <f t="shared" si="83"/>
        <v>Under Crisis</v>
      </c>
    </row>
    <row r="1301" spans="1:14" x14ac:dyDescent="0.25">
      <c r="A1301" t="s">
        <v>997</v>
      </c>
      <c r="B1301" t="s">
        <v>1244</v>
      </c>
      <c r="C1301" t="s">
        <v>30</v>
      </c>
      <c r="D1301">
        <v>180</v>
      </c>
      <c r="E1301" s="4">
        <f t="shared" si="80"/>
        <v>180</v>
      </c>
      <c r="F1301">
        <v>0.04</v>
      </c>
      <c r="G1301" s="3">
        <f t="shared" si="81"/>
        <v>0.04</v>
      </c>
      <c r="H1301" s="2">
        <v>44739</v>
      </c>
      <c r="I1301">
        <v>2022</v>
      </c>
      <c r="J1301" t="s">
        <v>73</v>
      </c>
      <c r="K1301" t="s">
        <v>14</v>
      </c>
      <c r="L1301">
        <v>1500</v>
      </c>
      <c r="M1301" s="5">
        <f t="shared" si="82"/>
        <v>1500</v>
      </c>
      <c r="N1301" t="str">
        <f t="shared" si="83"/>
        <v>Under Crisis</v>
      </c>
    </row>
    <row r="1302" spans="1:14" x14ac:dyDescent="0.25">
      <c r="A1302" t="s">
        <v>792</v>
      </c>
      <c r="B1302" t="s">
        <v>1447</v>
      </c>
      <c r="C1302" t="s">
        <v>68</v>
      </c>
      <c r="D1302">
        <v>170</v>
      </c>
      <c r="E1302" s="4">
        <f t="shared" si="80"/>
        <v>170</v>
      </c>
      <c r="G1302" s="3" t="str">
        <f t="shared" si="81"/>
        <v>0</v>
      </c>
      <c r="H1302" s="2">
        <v>44739</v>
      </c>
      <c r="I1302">
        <v>2022</v>
      </c>
      <c r="J1302" t="s">
        <v>26</v>
      </c>
      <c r="K1302" t="s">
        <v>23</v>
      </c>
      <c r="L1302">
        <v>999</v>
      </c>
      <c r="M1302" s="5">
        <f t="shared" si="82"/>
        <v>999</v>
      </c>
      <c r="N1302" t="str">
        <f t="shared" si="83"/>
        <v>Under Crisis</v>
      </c>
    </row>
    <row r="1303" spans="1:14" x14ac:dyDescent="0.25">
      <c r="A1303" t="s">
        <v>1448</v>
      </c>
      <c r="B1303" t="s">
        <v>1201</v>
      </c>
      <c r="C1303" t="s">
        <v>108</v>
      </c>
      <c r="D1303">
        <v>70</v>
      </c>
      <c r="E1303" s="4">
        <f t="shared" si="80"/>
        <v>70</v>
      </c>
      <c r="F1303">
        <v>0.3</v>
      </c>
      <c r="G1303" s="3">
        <f t="shared" si="81"/>
        <v>0.3</v>
      </c>
      <c r="H1303" s="2">
        <v>44739</v>
      </c>
      <c r="I1303">
        <v>2022</v>
      </c>
      <c r="J1303" t="s">
        <v>26</v>
      </c>
      <c r="K1303" t="s">
        <v>18</v>
      </c>
      <c r="L1303">
        <v>13</v>
      </c>
      <c r="M1303" s="5">
        <f t="shared" si="82"/>
        <v>13</v>
      </c>
      <c r="N1303" t="str">
        <f t="shared" si="83"/>
        <v>Safe</v>
      </c>
    </row>
    <row r="1304" spans="1:14" x14ac:dyDescent="0.25">
      <c r="A1304" t="s">
        <v>1449</v>
      </c>
      <c r="B1304" t="s">
        <v>1166</v>
      </c>
      <c r="C1304" t="s">
        <v>113</v>
      </c>
      <c r="D1304">
        <v>27</v>
      </c>
      <c r="E1304" s="4">
        <f t="shared" si="80"/>
        <v>27</v>
      </c>
      <c r="F1304">
        <v>0.25</v>
      </c>
      <c r="G1304" s="3">
        <f t="shared" si="81"/>
        <v>0.25</v>
      </c>
      <c r="H1304" s="2">
        <v>44739</v>
      </c>
      <c r="I1304">
        <v>2022</v>
      </c>
      <c r="J1304" t="s">
        <v>13</v>
      </c>
      <c r="K1304" t="s">
        <v>23</v>
      </c>
      <c r="L1304">
        <v>61</v>
      </c>
      <c r="M1304" s="5">
        <f t="shared" si="82"/>
        <v>61</v>
      </c>
      <c r="N1304" t="str">
        <f t="shared" si="83"/>
        <v>Safe</v>
      </c>
    </row>
    <row r="1305" spans="1:14" x14ac:dyDescent="0.25">
      <c r="A1305" t="s">
        <v>1450</v>
      </c>
      <c r="B1305" t="s">
        <v>1172</v>
      </c>
      <c r="C1305" t="s">
        <v>21</v>
      </c>
      <c r="E1305" s="4" t="str">
        <f t="shared" si="80"/>
        <v>0</v>
      </c>
      <c r="F1305">
        <v>0.18</v>
      </c>
      <c r="G1305" s="3">
        <f t="shared" si="81"/>
        <v>0.18</v>
      </c>
      <c r="H1305" s="2">
        <v>44739</v>
      </c>
      <c r="I1305">
        <v>2022</v>
      </c>
      <c r="J1305" t="s">
        <v>73</v>
      </c>
      <c r="K1305" t="s">
        <v>23</v>
      </c>
      <c r="L1305">
        <v>283</v>
      </c>
      <c r="M1305" s="5">
        <f t="shared" si="82"/>
        <v>283</v>
      </c>
      <c r="N1305" t="str">
        <f t="shared" si="83"/>
        <v>Under Crisis</v>
      </c>
    </row>
    <row r="1306" spans="1:14" x14ac:dyDescent="0.25">
      <c r="A1306" t="s">
        <v>1451</v>
      </c>
      <c r="B1306" t="s">
        <v>1166</v>
      </c>
      <c r="C1306" t="s">
        <v>35</v>
      </c>
      <c r="D1306">
        <v>43</v>
      </c>
      <c r="E1306" s="4">
        <f t="shared" si="80"/>
        <v>43</v>
      </c>
      <c r="G1306" s="3" t="str">
        <f t="shared" si="81"/>
        <v>0</v>
      </c>
      <c r="H1306" s="2">
        <v>44738</v>
      </c>
      <c r="I1306">
        <v>2022</v>
      </c>
      <c r="J1306" t="s">
        <v>22</v>
      </c>
      <c r="K1306" t="s">
        <v>23</v>
      </c>
      <c r="L1306">
        <v>106</v>
      </c>
      <c r="M1306" s="5">
        <f t="shared" si="82"/>
        <v>106</v>
      </c>
      <c r="N1306" t="str">
        <f t="shared" si="83"/>
        <v>Safe</v>
      </c>
    </row>
    <row r="1307" spans="1:14" x14ac:dyDescent="0.25">
      <c r="A1307" t="s">
        <v>1452</v>
      </c>
      <c r="B1307" t="s">
        <v>1453</v>
      </c>
      <c r="C1307" t="s">
        <v>108</v>
      </c>
      <c r="D1307">
        <v>270</v>
      </c>
      <c r="E1307" s="4">
        <f t="shared" si="80"/>
        <v>270</v>
      </c>
      <c r="F1307">
        <v>0.27</v>
      </c>
      <c r="G1307" s="3">
        <f t="shared" si="81"/>
        <v>0.27</v>
      </c>
      <c r="H1307" s="2">
        <v>44736</v>
      </c>
      <c r="I1307">
        <v>2022</v>
      </c>
      <c r="J1307" t="s">
        <v>22</v>
      </c>
      <c r="K1307" t="s">
        <v>829</v>
      </c>
      <c r="L1307">
        <v>546</v>
      </c>
      <c r="M1307" s="5">
        <f t="shared" si="82"/>
        <v>546</v>
      </c>
      <c r="N1307" t="str">
        <f t="shared" si="83"/>
        <v>Under Crisis</v>
      </c>
    </row>
    <row r="1308" spans="1:14" x14ac:dyDescent="0.25">
      <c r="A1308" t="s">
        <v>1454</v>
      </c>
      <c r="B1308" t="s">
        <v>1265</v>
      </c>
      <c r="C1308" t="s">
        <v>21</v>
      </c>
      <c r="D1308">
        <v>90</v>
      </c>
      <c r="E1308" s="4">
        <f t="shared" si="80"/>
        <v>90</v>
      </c>
      <c r="F1308">
        <v>0.23</v>
      </c>
      <c r="G1308" s="3">
        <f t="shared" si="81"/>
        <v>0.23</v>
      </c>
      <c r="H1308" s="2">
        <v>44736</v>
      </c>
      <c r="I1308">
        <v>2022</v>
      </c>
      <c r="J1308" t="s">
        <v>148</v>
      </c>
      <c r="K1308" t="s">
        <v>23</v>
      </c>
      <c r="L1308">
        <v>124</v>
      </c>
      <c r="M1308" s="5">
        <f t="shared" si="82"/>
        <v>124</v>
      </c>
      <c r="N1308" t="str">
        <f t="shared" si="83"/>
        <v>Safe</v>
      </c>
    </row>
    <row r="1309" spans="1:14" x14ac:dyDescent="0.25">
      <c r="A1309" t="s">
        <v>1455</v>
      </c>
      <c r="B1309" t="s">
        <v>1219</v>
      </c>
      <c r="C1309" t="s">
        <v>21</v>
      </c>
      <c r="D1309">
        <v>41</v>
      </c>
      <c r="E1309" s="4">
        <f t="shared" si="80"/>
        <v>41</v>
      </c>
      <c r="F1309">
        <v>0.14000000000000001</v>
      </c>
      <c r="G1309" s="3">
        <f t="shared" si="81"/>
        <v>0.14000000000000001</v>
      </c>
      <c r="H1309" s="2">
        <v>44736</v>
      </c>
      <c r="I1309">
        <v>2022</v>
      </c>
      <c r="J1309" t="s">
        <v>22</v>
      </c>
      <c r="K1309" t="s">
        <v>23</v>
      </c>
      <c r="L1309">
        <v>137</v>
      </c>
      <c r="M1309" s="5">
        <f t="shared" si="82"/>
        <v>137</v>
      </c>
      <c r="N1309" t="str">
        <f t="shared" si="83"/>
        <v>Safe</v>
      </c>
    </row>
    <row r="1310" spans="1:14" x14ac:dyDescent="0.25">
      <c r="A1310" t="s">
        <v>1456</v>
      </c>
      <c r="B1310" t="s">
        <v>1166</v>
      </c>
      <c r="C1310" t="s">
        <v>21</v>
      </c>
      <c r="D1310">
        <v>40</v>
      </c>
      <c r="E1310" s="4">
        <f t="shared" si="80"/>
        <v>40</v>
      </c>
      <c r="F1310">
        <v>0.12</v>
      </c>
      <c r="G1310" s="3">
        <f t="shared" si="81"/>
        <v>0.12</v>
      </c>
      <c r="H1310" s="2">
        <v>44736</v>
      </c>
      <c r="I1310">
        <v>2022</v>
      </c>
      <c r="J1310" t="s">
        <v>42</v>
      </c>
      <c r="K1310" t="s">
        <v>23</v>
      </c>
      <c r="L1310">
        <v>406</v>
      </c>
      <c r="M1310" s="5">
        <f t="shared" si="82"/>
        <v>406</v>
      </c>
      <c r="N1310" t="str">
        <f t="shared" si="83"/>
        <v>Safe</v>
      </c>
    </row>
    <row r="1311" spans="1:14" x14ac:dyDescent="0.25">
      <c r="A1311" t="s">
        <v>1457</v>
      </c>
      <c r="B1311" t="s">
        <v>1168</v>
      </c>
      <c r="C1311" t="s">
        <v>30</v>
      </c>
      <c r="E1311" s="4" t="str">
        <f t="shared" si="80"/>
        <v>0</v>
      </c>
      <c r="G1311" s="3" t="str">
        <f t="shared" si="81"/>
        <v>0</v>
      </c>
      <c r="H1311" s="2">
        <v>44736</v>
      </c>
      <c r="I1311">
        <v>2022</v>
      </c>
      <c r="J1311" t="s">
        <v>73</v>
      </c>
      <c r="K1311" t="s">
        <v>23</v>
      </c>
      <c r="L1311">
        <v>76</v>
      </c>
      <c r="M1311" s="5">
        <f t="shared" si="82"/>
        <v>76</v>
      </c>
      <c r="N1311" t="str">
        <f t="shared" si="83"/>
        <v>Under Crisis</v>
      </c>
    </row>
    <row r="1312" spans="1:14" x14ac:dyDescent="0.25">
      <c r="A1312" t="s">
        <v>1458</v>
      </c>
      <c r="B1312" t="s">
        <v>1192</v>
      </c>
      <c r="C1312" t="s">
        <v>68</v>
      </c>
      <c r="E1312" s="4" t="str">
        <f t="shared" si="80"/>
        <v>0</v>
      </c>
      <c r="G1312" s="3" t="str">
        <f t="shared" si="81"/>
        <v>0</v>
      </c>
      <c r="H1312" s="2">
        <v>44736</v>
      </c>
      <c r="I1312">
        <v>2022</v>
      </c>
      <c r="J1312" t="s">
        <v>13</v>
      </c>
      <c r="K1312" t="s">
        <v>23</v>
      </c>
      <c r="L1312">
        <v>45</v>
      </c>
      <c r="M1312" s="5">
        <f t="shared" si="82"/>
        <v>45</v>
      </c>
      <c r="N1312" t="str">
        <f t="shared" si="83"/>
        <v>Under Crisis</v>
      </c>
    </row>
    <row r="1313" spans="1:14" x14ac:dyDescent="0.25">
      <c r="A1313" t="s">
        <v>1092</v>
      </c>
      <c r="B1313" t="s">
        <v>1166</v>
      </c>
      <c r="C1313" t="s">
        <v>105</v>
      </c>
      <c r="D1313">
        <v>300</v>
      </c>
      <c r="E1313" s="4">
        <f t="shared" si="80"/>
        <v>300</v>
      </c>
      <c r="F1313">
        <v>0.03</v>
      </c>
      <c r="G1313" s="3">
        <f t="shared" si="81"/>
        <v>0.03</v>
      </c>
      <c r="H1313" s="2">
        <v>44735</v>
      </c>
      <c r="I1313">
        <v>2022</v>
      </c>
      <c r="J1313" t="s">
        <v>26</v>
      </c>
      <c r="K1313" t="s">
        <v>23</v>
      </c>
      <c r="L1313">
        <v>121900</v>
      </c>
      <c r="M1313" s="5">
        <f t="shared" si="82"/>
        <v>121900</v>
      </c>
      <c r="N1313" t="str">
        <f t="shared" si="83"/>
        <v>Under Crisis</v>
      </c>
    </row>
    <row r="1314" spans="1:14" x14ac:dyDescent="0.25">
      <c r="A1314" t="s">
        <v>1459</v>
      </c>
      <c r="B1314" t="s">
        <v>1192</v>
      </c>
      <c r="C1314" t="s">
        <v>76</v>
      </c>
      <c r="D1314">
        <v>70</v>
      </c>
      <c r="E1314" s="4">
        <f t="shared" si="80"/>
        <v>70</v>
      </c>
      <c r="F1314">
        <v>0.09</v>
      </c>
      <c r="G1314" s="3">
        <f t="shared" si="81"/>
        <v>0.09</v>
      </c>
      <c r="H1314" s="2">
        <v>44735</v>
      </c>
      <c r="I1314">
        <v>2022</v>
      </c>
      <c r="J1314" t="s">
        <v>102</v>
      </c>
      <c r="K1314" t="s">
        <v>23</v>
      </c>
      <c r="L1314">
        <v>500</v>
      </c>
      <c r="M1314" s="5">
        <f t="shared" si="82"/>
        <v>500</v>
      </c>
      <c r="N1314" t="str">
        <f t="shared" si="83"/>
        <v>Safe</v>
      </c>
    </row>
    <row r="1315" spans="1:14" x14ac:dyDescent="0.25">
      <c r="A1315" t="s">
        <v>1460</v>
      </c>
      <c r="B1315" t="s">
        <v>1461</v>
      </c>
      <c r="C1315" t="s">
        <v>76</v>
      </c>
      <c r="D1315">
        <v>22</v>
      </c>
      <c r="E1315" s="4">
        <f t="shared" si="80"/>
        <v>22</v>
      </c>
      <c r="F1315">
        <v>0.13</v>
      </c>
      <c r="G1315" s="3">
        <f t="shared" si="81"/>
        <v>0.13</v>
      </c>
      <c r="H1315" s="2">
        <v>44735</v>
      </c>
      <c r="I1315">
        <v>2022</v>
      </c>
      <c r="J1315" t="s">
        <v>73</v>
      </c>
      <c r="K1315" t="s">
        <v>23</v>
      </c>
      <c r="L1315">
        <v>19</v>
      </c>
      <c r="M1315" s="5">
        <f t="shared" si="82"/>
        <v>19</v>
      </c>
      <c r="N1315" t="str">
        <f t="shared" si="83"/>
        <v>Safe</v>
      </c>
    </row>
    <row r="1316" spans="1:14" x14ac:dyDescent="0.25">
      <c r="A1316" t="s">
        <v>1462</v>
      </c>
      <c r="B1316" t="s">
        <v>1166</v>
      </c>
      <c r="C1316" t="s">
        <v>21</v>
      </c>
      <c r="D1316">
        <v>15</v>
      </c>
      <c r="E1316" s="4">
        <f t="shared" si="80"/>
        <v>15</v>
      </c>
      <c r="F1316">
        <v>7.0000000000000007E-2</v>
      </c>
      <c r="G1316" s="3">
        <f t="shared" si="81"/>
        <v>7.0000000000000007E-2</v>
      </c>
      <c r="H1316" s="2">
        <v>44735</v>
      </c>
      <c r="I1316">
        <v>2022</v>
      </c>
      <c r="J1316" t="s">
        <v>22</v>
      </c>
      <c r="K1316" t="s">
        <v>23</v>
      </c>
      <c r="L1316">
        <v>159</v>
      </c>
      <c r="M1316" s="5">
        <f t="shared" si="82"/>
        <v>159</v>
      </c>
      <c r="N1316" t="str">
        <f t="shared" si="83"/>
        <v>Safe</v>
      </c>
    </row>
    <row r="1317" spans="1:14" x14ac:dyDescent="0.25">
      <c r="A1317" t="s">
        <v>1463</v>
      </c>
      <c r="B1317" t="s">
        <v>1210</v>
      </c>
      <c r="C1317" t="s">
        <v>35</v>
      </c>
      <c r="D1317">
        <v>8</v>
      </c>
      <c r="E1317" s="4">
        <f t="shared" si="80"/>
        <v>8</v>
      </c>
      <c r="F1317">
        <v>0.13</v>
      </c>
      <c r="G1317" s="3">
        <f t="shared" si="81"/>
        <v>0.13</v>
      </c>
      <c r="H1317" s="2">
        <v>44735</v>
      </c>
      <c r="I1317">
        <v>2022</v>
      </c>
      <c r="J1317" t="s">
        <v>73</v>
      </c>
      <c r="K1317" t="s">
        <v>23</v>
      </c>
      <c r="L1317">
        <v>10</v>
      </c>
      <c r="M1317" s="5">
        <f t="shared" si="82"/>
        <v>10</v>
      </c>
      <c r="N1317" t="str">
        <f t="shared" si="83"/>
        <v>Safe</v>
      </c>
    </row>
    <row r="1318" spans="1:14" x14ac:dyDescent="0.25">
      <c r="A1318" t="s">
        <v>779</v>
      </c>
      <c r="B1318" t="s">
        <v>1249</v>
      </c>
      <c r="C1318" t="s">
        <v>12</v>
      </c>
      <c r="E1318" s="4" t="str">
        <f t="shared" si="80"/>
        <v>0</v>
      </c>
      <c r="F1318">
        <v>0.12</v>
      </c>
      <c r="G1318" s="3">
        <f t="shared" si="81"/>
        <v>0.12</v>
      </c>
      <c r="H1318" s="2">
        <v>44735</v>
      </c>
      <c r="I1318">
        <v>2022</v>
      </c>
      <c r="J1318" t="s">
        <v>148</v>
      </c>
      <c r="K1318" t="s">
        <v>23</v>
      </c>
      <c r="L1318">
        <v>10</v>
      </c>
      <c r="M1318" s="5">
        <f t="shared" si="82"/>
        <v>10</v>
      </c>
      <c r="N1318" t="str">
        <f t="shared" si="83"/>
        <v>Under Crisis</v>
      </c>
    </row>
    <row r="1319" spans="1:14" x14ac:dyDescent="0.25">
      <c r="A1319" t="s">
        <v>1464</v>
      </c>
      <c r="B1319" t="s">
        <v>1181</v>
      </c>
      <c r="C1319" t="s">
        <v>62</v>
      </c>
      <c r="E1319" s="4" t="str">
        <f t="shared" si="80"/>
        <v>0</v>
      </c>
      <c r="F1319">
        <v>1</v>
      </c>
      <c r="G1319" s="3">
        <f t="shared" si="81"/>
        <v>1</v>
      </c>
      <c r="H1319" s="2">
        <v>44735</v>
      </c>
      <c r="I1319">
        <v>2022</v>
      </c>
      <c r="J1319" t="s">
        <v>17</v>
      </c>
      <c r="K1319" t="s">
        <v>374</v>
      </c>
      <c r="L1319">
        <v>1</v>
      </c>
      <c r="M1319" s="5">
        <f t="shared" si="82"/>
        <v>1</v>
      </c>
      <c r="N1319" t="str">
        <f t="shared" si="83"/>
        <v>Under Crisis</v>
      </c>
    </row>
    <row r="1320" spans="1:14" x14ac:dyDescent="0.25">
      <c r="A1320" t="s">
        <v>1465</v>
      </c>
      <c r="B1320" t="s">
        <v>1168</v>
      </c>
      <c r="C1320" t="s">
        <v>12</v>
      </c>
      <c r="E1320" s="4" t="str">
        <f t="shared" si="80"/>
        <v>0</v>
      </c>
      <c r="G1320" s="3" t="str">
        <f t="shared" si="81"/>
        <v>0</v>
      </c>
      <c r="H1320" s="2">
        <v>44735</v>
      </c>
      <c r="I1320">
        <v>2022</v>
      </c>
      <c r="J1320" t="s">
        <v>84</v>
      </c>
      <c r="K1320" t="s">
        <v>23</v>
      </c>
      <c r="L1320">
        <v>229</v>
      </c>
      <c r="M1320" s="5">
        <f t="shared" si="82"/>
        <v>229</v>
      </c>
      <c r="N1320" t="str">
        <f t="shared" si="83"/>
        <v>Under Crisis</v>
      </c>
    </row>
    <row r="1321" spans="1:14" x14ac:dyDescent="0.25">
      <c r="A1321" t="s">
        <v>929</v>
      </c>
      <c r="B1321" t="s">
        <v>1168</v>
      </c>
      <c r="C1321" t="s">
        <v>269</v>
      </c>
      <c r="E1321" s="4" t="str">
        <f t="shared" si="80"/>
        <v>0</v>
      </c>
      <c r="F1321">
        <v>0.1</v>
      </c>
      <c r="G1321" s="3">
        <f t="shared" si="81"/>
        <v>0.1</v>
      </c>
      <c r="H1321" s="2">
        <v>44735</v>
      </c>
      <c r="I1321">
        <v>2022</v>
      </c>
      <c r="J1321" t="s">
        <v>42</v>
      </c>
      <c r="K1321" t="s">
        <v>23</v>
      </c>
      <c r="L1321">
        <v>472</v>
      </c>
      <c r="M1321" s="5">
        <f t="shared" si="82"/>
        <v>472</v>
      </c>
      <c r="N1321" t="str">
        <f t="shared" si="83"/>
        <v>Under Crisis</v>
      </c>
    </row>
    <row r="1322" spans="1:14" x14ac:dyDescent="0.25">
      <c r="A1322" t="s">
        <v>1466</v>
      </c>
      <c r="B1322" t="s">
        <v>1168</v>
      </c>
      <c r="C1322" t="s">
        <v>68</v>
      </c>
      <c r="E1322" s="4" t="str">
        <f t="shared" si="80"/>
        <v>0</v>
      </c>
      <c r="F1322">
        <v>0.18</v>
      </c>
      <c r="G1322" s="3">
        <f t="shared" si="81"/>
        <v>0.18</v>
      </c>
      <c r="H1322" s="2">
        <v>44735</v>
      </c>
      <c r="I1322">
        <v>2022</v>
      </c>
      <c r="J1322" t="s">
        <v>73</v>
      </c>
      <c r="K1322" t="s">
        <v>23</v>
      </c>
      <c r="L1322">
        <v>1000</v>
      </c>
      <c r="M1322" s="5">
        <f t="shared" si="82"/>
        <v>1000</v>
      </c>
      <c r="N1322" t="str">
        <f t="shared" si="83"/>
        <v>Under Crisis</v>
      </c>
    </row>
    <row r="1323" spans="1:14" x14ac:dyDescent="0.25">
      <c r="A1323" t="s">
        <v>233</v>
      </c>
      <c r="B1323" t="s">
        <v>1162</v>
      </c>
      <c r="C1323" t="s">
        <v>105</v>
      </c>
      <c r="E1323" s="4" t="str">
        <f t="shared" si="80"/>
        <v>0</v>
      </c>
      <c r="F1323">
        <v>0.2</v>
      </c>
      <c r="G1323" s="3">
        <f t="shared" si="81"/>
        <v>0.2</v>
      </c>
      <c r="H1323" s="2">
        <v>44735</v>
      </c>
      <c r="I1323">
        <v>2022</v>
      </c>
      <c r="J1323" t="s">
        <v>13</v>
      </c>
      <c r="K1323" t="s">
        <v>36</v>
      </c>
      <c r="L1323">
        <v>111</v>
      </c>
      <c r="M1323" s="5">
        <f t="shared" si="82"/>
        <v>111</v>
      </c>
      <c r="N1323" t="str">
        <f t="shared" si="83"/>
        <v>Under Crisis</v>
      </c>
    </row>
    <row r="1324" spans="1:14" x14ac:dyDescent="0.25">
      <c r="A1324" t="s">
        <v>1467</v>
      </c>
      <c r="B1324" t="s">
        <v>1166</v>
      </c>
      <c r="C1324" t="s">
        <v>97</v>
      </c>
      <c r="D1324">
        <v>120</v>
      </c>
      <c r="E1324" s="4">
        <f t="shared" si="80"/>
        <v>120</v>
      </c>
      <c r="F1324">
        <v>0.2</v>
      </c>
      <c r="G1324" s="3">
        <f t="shared" si="81"/>
        <v>0.2</v>
      </c>
      <c r="H1324" s="2">
        <v>44734</v>
      </c>
      <c r="I1324">
        <v>2022</v>
      </c>
      <c r="J1324" t="s">
        <v>84</v>
      </c>
      <c r="K1324" t="s">
        <v>23</v>
      </c>
      <c r="L1324">
        <v>461</v>
      </c>
      <c r="M1324" s="5">
        <f t="shared" si="82"/>
        <v>461</v>
      </c>
      <c r="N1324" t="str">
        <f t="shared" si="83"/>
        <v>Under Crisis</v>
      </c>
    </row>
    <row r="1325" spans="1:14" x14ac:dyDescent="0.25">
      <c r="A1325" t="s">
        <v>1468</v>
      </c>
      <c r="B1325" t="s">
        <v>1283</v>
      </c>
      <c r="C1325" t="s">
        <v>76</v>
      </c>
      <c r="D1325">
        <v>90</v>
      </c>
      <c r="E1325" s="4">
        <f t="shared" si="80"/>
        <v>90</v>
      </c>
      <c r="F1325">
        <v>0.35</v>
      </c>
      <c r="G1325" s="3">
        <f t="shared" si="81"/>
        <v>0.35</v>
      </c>
      <c r="H1325" s="2">
        <v>44734</v>
      </c>
      <c r="I1325">
        <v>2022</v>
      </c>
      <c r="J1325" t="s">
        <v>26</v>
      </c>
      <c r="K1325" t="s">
        <v>23</v>
      </c>
      <c r="L1325">
        <v>410</v>
      </c>
      <c r="M1325" s="5">
        <f t="shared" si="82"/>
        <v>410</v>
      </c>
      <c r="N1325" t="str">
        <f t="shared" si="83"/>
        <v>Safe</v>
      </c>
    </row>
    <row r="1326" spans="1:14" x14ac:dyDescent="0.25">
      <c r="A1326" t="s">
        <v>1469</v>
      </c>
      <c r="B1326" t="s">
        <v>1166</v>
      </c>
      <c r="C1326" t="s">
        <v>269</v>
      </c>
      <c r="D1326">
        <v>70</v>
      </c>
      <c r="E1326" s="4">
        <f t="shared" si="80"/>
        <v>70</v>
      </c>
      <c r="G1326" s="3" t="str">
        <f t="shared" si="81"/>
        <v>0</v>
      </c>
      <c r="H1326" s="2">
        <v>44734</v>
      </c>
      <c r="I1326">
        <v>2022</v>
      </c>
      <c r="J1326" t="s">
        <v>22</v>
      </c>
      <c r="K1326" t="s">
        <v>23</v>
      </c>
      <c r="L1326">
        <v>171</v>
      </c>
      <c r="M1326" s="5">
        <f t="shared" si="82"/>
        <v>171</v>
      </c>
      <c r="N1326" t="str">
        <f t="shared" si="83"/>
        <v>Safe</v>
      </c>
    </row>
    <row r="1327" spans="1:14" x14ac:dyDescent="0.25">
      <c r="A1327" t="s">
        <v>1468</v>
      </c>
      <c r="B1327" t="s">
        <v>1283</v>
      </c>
      <c r="C1327" t="s">
        <v>76</v>
      </c>
      <c r="D1327">
        <v>55</v>
      </c>
      <c r="E1327" s="4">
        <f t="shared" si="80"/>
        <v>55</v>
      </c>
      <c r="F1327">
        <v>0.17</v>
      </c>
      <c r="G1327" s="3">
        <f t="shared" si="81"/>
        <v>0.17</v>
      </c>
      <c r="H1327" s="2">
        <v>44734</v>
      </c>
      <c r="I1327">
        <v>2022</v>
      </c>
      <c r="J1327" t="s">
        <v>26</v>
      </c>
      <c r="K1327" t="s">
        <v>23</v>
      </c>
      <c r="L1327">
        <v>410</v>
      </c>
      <c r="M1327" s="5">
        <f t="shared" si="82"/>
        <v>410</v>
      </c>
      <c r="N1327" t="str">
        <f t="shared" si="83"/>
        <v>Safe</v>
      </c>
    </row>
    <row r="1328" spans="1:14" x14ac:dyDescent="0.25">
      <c r="A1328" t="s">
        <v>47</v>
      </c>
      <c r="B1328" t="s">
        <v>1168</v>
      </c>
      <c r="C1328" t="s">
        <v>48</v>
      </c>
      <c r="D1328">
        <v>50</v>
      </c>
      <c r="E1328" s="4">
        <f t="shared" si="80"/>
        <v>50</v>
      </c>
      <c r="G1328" s="3" t="str">
        <f t="shared" si="81"/>
        <v>0</v>
      </c>
      <c r="H1328" s="2">
        <v>44734</v>
      </c>
      <c r="I1328">
        <v>2022</v>
      </c>
      <c r="J1328" t="s">
        <v>26</v>
      </c>
      <c r="K1328" t="s">
        <v>23</v>
      </c>
      <c r="L1328">
        <v>429</v>
      </c>
      <c r="M1328" s="5">
        <f t="shared" si="82"/>
        <v>429</v>
      </c>
      <c r="N1328" t="str">
        <f t="shared" si="83"/>
        <v>Safe</v>
      </c>
    </row>
    <row r="1329" spans="1:14" x14ac:dyDescent="0.25">
      <c r="A1329" t="s">
        <v>1470</v>
      </c>
      <c r="B1329" t="s">
        <v>1192</v>
      </c>
      <c r="C1329" t="s">
        <v>56</v>
      </c>
      <c r="D1329">
        <v>35</v>
      </c>
      <c r="E1329" s="4">
        <f t="shared" si="80"/>
        <v>35</v>
      </c>
      <c r="F1329">
        <v>7.0000000000000007E-2</v>
      </c>
      <c r="G1329" s="3">
        <f t="shared" si="81"/>
        <v>7.0000000000000007E-2</v>
      </c>
      <c r="H1329" s="2">
        <v>44734</v>
      </c>
      <c r="I1329">
        <v>2022</v>
      </c>
      <c r="J1329" t="s">
        <v>22</v>
      </c>
      <c r="K1329" t="s">
        <v>23</v>
      </c>
      <c r="L1329">
        <v>261</v>
      </c>
      <c r="M1329" s="5">
        <f t="shared" si="82"/>
        <v>261</v>
      </c>
      <c r="N1329" t="str">
        <f t="shared" si="83"/>
        <v>Safe</v>
      </c>
    </row>
    <row r="1330" spans="1:14" x14ac:dyDescent="0.25">
      <c r="A1330" t="s">
        <v>305</v>
      </c>
      <c r="B1330" t="s">
        <v>1471</v>
      </c>
      <c r="C1330" t="s">
        <v>56</v>
      </c>
      <c r="D1330">
        <v>35</v>
      </c>
      <c r="E1330" s="4">
        <f t="shared" si="80"/>
        <v>35</v>
      </c>
      <c r="F1330">
        <v>0.1</v>
      </c>
      <c r="G1330" s="3">
        <f t="shared" si="81"/>
        <v>0.1</v>
      </c>
      <c r="H1330" s="2">
        <v>44734</v>
      </c>
      <c r="I1330">
        <v>2022</v>
      </c>
      <c r="J1330" t="s">
        <v>42</v>
      </c>
      <c r="K1330" t="s">
        <v>23</v>
      </c>
      <c r="L1330">
        <v>515</v>
      </c>
      <c r="M1330" s="5">
        <f t="shared" si="82"/>
        <v>515</v>
      </c>
      <c r="N1330" t="str">
        <f t="shared" si="83"/>
        <v>Safe</v>
      </c>
    </row>
    <row r="1331" spans="1:14" x14ac:dyDescent="0.25">
      <c r="A1331" t="s">
        <v>836</v>
      </c>
      <c r="B1331" t="s">
        <v>1472</v>
      </c>
      <c r="C1331" t="s">
        <v>25</v>
      </c>
      <c r="D1331">
        <v>30</v>
      </c>
      <c r="E1331" s="4">
        <f t="shared" si="80"/>
        <v>30</v>
      </c>
      <c r="G1331" s="3" t="str">
        <f t="shared" si="81"/>
        <v>0</v>
      </c>
      <c r="H1331" s="2">
        <v>44734</v>
      </c>
      <c r="I1331">
        <v>2022</v>
      </c>
      <c r="J1331" t="s">
        <v>13</v>
      </c>
      <c r="K1331" t="s">
        <v>23</v>
      </c>
      <c r="L1331">
        <v>51</v>
      </c>
      <c r="M1331" s="5">
        <f t="shared" si="82"/>
        <v>51</v>
      </c>
      <c r="N1331" t="str">
        <f t="shared" si="83"/>
        <v>Safe</v>
      </c>
    </row>
    <row r="1332" spans="1:14" x14ac:dyDescent="0.25">
      <c r="A1332" t="s">
        <v>1473</v>
      </c>
      <c r="B1332" t="s">
        <v>1216</v>
      </c>
      <c r="C1332" t="s">
        <v>62</v>
      </c>
      <c r="D1332">
        <v>23</v>
      </c>
      <c r="E1332" s="4">
        <f t="shared" si="80"/>
        <v>23</v>
      </c>
      <c r="F1332">
        <v>0.16</v>
      </c>
      <c r="G1332" s="3">
        <f t="shared" si="81"/>
        <v>0.16</v>
      </c>
      <c r="H1332" s="2">
        <v>44734</v>
      </c>
      <c r="I1332">
        <v>2022</v>
      </c>
      <c r="J1332" t="s">
        <v>22</v>
      </c>
      <c r="K1332" t="s">
        <v>149</v>
      </c>
      <c r="L1332">
        <v>134</v>
      </c>
      <c r="M1332" s="5">
        <f t="shared" si="82"/>
        <v>134</v>
      </c>
      <c r="N1332" t="str">
        <f t="shared" si="83"/>
        <v>Safe</v>
      </c>
    </row>
    <row r="1333" spans="1:14" x14ac:dyDescent="0.25">
      <c r="A1333" t="s">
        <v>1474</v>
      </c>
      <c r="B1333" t="s">
        <v>947</v>
      </c>
      <c r="C1333" t="s">
        <v>105</v>
      </c>
      <c r="E1333" s="4" t="str">
        <f t="shared" si="80"/>
        <v>0</v>
      </c>
      <c r="G1333" s="3" t="str">
        <f t="shared" si="81"/>
        <v>0</v>
      </c>
      <c r="H1333" s="2">
        <v>44734</v>
      </c>
      <c r="I1333">
        <v>2022</v>
      </c>
      <c r="J1333" t="s">
        <v>73</v>
      </c>
      <c r="K1333" t="s">
        <v>947</v>
      </c>
      <c r="M1333" s="5" t="str">
        <f t="shared" si="82"/>
        <v>0</v>
      </c>
      <c r="N1333" t="str">
        <f t="shared" si="83"/>
        <v>Under Crisis</v>
      </c>
    </row>
    <row r="1334" spans="1:14" x14ac:dyDescent="0.25">
      <c r="A1334" t="s">
        <v>973</v>
      </c>
      <c r="B1334" t="s">
        <v>1184</v>
      </c>
      <c r="C1334" t="s">
        <v>62</v>
      </c>
      <c r="E1334" s="4" t="str">
        <f t="shared" si="80"/>
        <v>0</v>
      </c>
      <c r="F1334">
        <v>0.5</v>
      </c>
      <c r="G1334" s="3">
        <f t="shared" si="81"/>
        <v>0.5</v>
      </c>
      <c r="H1334" s="2">
        <v>44734</v>
      </c>
      <c r="I1334">
        <v>2022</v>
      </c>
      <c r="J1334" t="s">
        <v>17</v>
      </c>
      <c r="K1334" t="s">
        <v>18</v>
      </c>
      <c r="L1334">
        <v>13</v>
      </c>
      <c r="M1334" s="5">
        <f t="shared" si="82"/>
        <v>13</v>
      </c>
      <c r="N1334" t="str">
        <f t="shared" si="83"/>
        <v>Under Crisis</v>
      </c>
    </row>
    <row r="1335" spans="1:14" x14ac:dyDescent="0.25">
      <c r="A1335" t="s">
        <v>1475</v>
      </c>
      <c r="B1335" t="s">
        <v>1198</v>
      </c>
      <c r="C1335" t="s">
        <v>21</v>
      </c>
      <c r="D1335">
        <v>340</v>
      </c>
      <c r="E1335" s="4">
        <f t="shared" si="80"/>
        <v>340</v>
      </c>
      <c r="F1335">
        <v>0.2</v>
      </c>
      <c r="G1335" s="3">
        <f t="shared" si="81"/>
        <v>0.2</v>
      </c>
      <c r="H1335" s="2">
        <v>44733</v>
      </c>
      <c r="I1335">
        <v>2022</v>
      </c>
      <c r="J1335" t="s">
        <v>13</v>
      </c>
      <c r="K1335" t="s">
        <v>43</v>
      </c>
      <c r="L1335">
        <v>460</v>
      </c>
      <c r="M1335" s="5">
        <f t="shared" si="82"/>
        <v>460</v>
      </c>
      <c r="N1335" t="str">
        <f t="shared" si="83"/>
        <v>Under Crisis</v>
      </c>
    </row>
    <row r="1336" spans="1:14" x14ac:dyDescent="0.25">
      <c r="A1336" t="s">
        <v>1476</v>
      </c>
      <c r="B1336" t="s">
        <v>1210</v>
      </c>
      <c r="C1336" t="s">
        <v>48</v>
      </c>
      <c r="D1336">
        <v>52</v>
      </c>
      <c r="E1336" s="4">
        <f t="shared" si="80"/>
        <v>52</v>
      </c>
      <c r="F1336">
        <v>0</v>
      </c>
      <c r="G1336" s="3">
        <f t="shared" si="81"/>
        <v>0</v>
      </c>
      <c r="H1336" s="2">
        <v>44733</v>
      </c>
      <c r="I1336">
        <v>2022</v>
      </c>
      <c r="J1336" t="s">
        <v>26</v>
      </c>
      <c r="K1336" t="s">
        <v>23</v>
      </c>
      <c r="L1336">
        <v>279</v>
      </c>
      <c r="M1336" s="5">
        <f t="shared" si="82"/>
        <v>279</v>
      </c>
      <c r="N1336" t="str">
        <f t="shared" si="83"/>
        <v>Safe</v>
      </c>
    </row>
    <row r="1337" spans="1:14" x14ac:dyDescent="0.25">
      <c r="A1337" t="s">
        <v>1477</v>
      </c>
      <c r="B1337" t="s">
        <v>1210</v>
      </c>
      <c r="C1337" t="s">
        <v>35</v>
      </c>
      <c r="D1337">
        <v>40</v>
      </c>
      <c r="E1337" s="4">
        <f t="shared" si="80"/>
        <v>40</v>
      </c>
      <c r="F1337">
        <v>0.3</v>
      </c>
      <c r="G1337" s="3">
        <f t="shared" si="81"/>
        <v>0.3</v>
      </c>
      <c r="H1337" s="2">
        <v>44733</v>
      </c>
      <c r="I1337">
        <v>2022</v>
      </c>
      <c r="J1337" t="s">
        <v>73</v>
      </c>
      <c r="K1337" t="s">
        <v>23</v>
      </c>
      <c r="L1337">
        <v>40</v>
      </c>
      <c r="M1337" s="5">
        <f t="shared" si="82"/>
        <v>40</v>
      </c>
      <c r="N1337" t="str">
        <f t="shared" si="83"/>
        <v>Safe</v>
      </c>
    </row>
    <row r="1338" spans="1:14" x14ac:dyDescent="0.25">
      <c r="A1338" t="s">
        <v>1478</v>
      </c>
      <c r="B1338" t="s">
        <v>1166</v>
      </c>
      <c r="C1338" t="s">
        <v>71</v>
      </c>
      <c r="D1338">
        <v>24</v>
      </c>
      <c r="E1338" s="4">
        <f t="shared" si="80"/>
        <v>24</v>
      </c>
      <c r="F1338">
        <v>0.08</v>
      </c>
      <c r="G1338" s="3">
        <f t="shared" si="81"/>
        <v>0.08</v>
      </c>
      <c r="H1338" s="2">
        <v>44733</v>
      </c>
      <c r="I1338">
        <v>2022</v>
      </c>
      <c r="J1338" t="s">
        <v>42</v>
      </c>
      <c r="K1338" t="s">
        <v>23</v>
      </c>
      <c r="L1338">
        <v>248</v>
      </c>
      <c r="M1338" s="5">
        <f t="shared" si="82"/>
        <v>248</v>
      </c>
      <c r="N1338" t="str">
        <f t="shared" si="83"/>
        <v>Safe</v>
      </c>
    </row>
    <row r="1339" spans="1:14" x14ac:dyDescent="0.25">
      <c r="A1339" t="s">
        <v>1479</v>
      </c>
      <c r="B1339" t="s">
        <v>1480</v>
      </c>
      <c r="C1339" t="s">
        <v>62</v>
      </c>
      <c r="E1339" s="4" t="str">
        <f t="shared" si="80"/>
        <v>0</v>
      </c>
      <c r="F1339">
        <v>0.03</v>
      </c>
      <c r="G1339" s="3">
        <f t="shared" si="81"/>
        <v>0.03</v>
      </c>
      <c r="H1339" s="2">
        <v>44733</v>
      </c>
      <c r="I1339">
        <v>2022</v>
      </c>
      <c r="J1339" t="s">
        <v>22</v>
      </c>
      <c r="K1339" t="s">
        <v>723</v>
      </c>
      <c r="L1339">
        <v>202</v>
      </c>
      <c r="M1339" s="5">
        <f t="shared" si="82"/>
        <v>202</v>
      </c>
      <c r="N1339" t="str">
        <f t="shared" si="83"/>
        <v>Under Crisis</v>
      </c>
    </row>
    <row r="1340" spans="1:14" x14ac:dyDescent="0.25">
      <c r="A1340" t="s">
        <v>1481</v>
      </c>
      <c r="B1340" t="s">
        <v>1244</v>
      </c>
      <c r="C1340" t="s">
        <v>97</v>
      </c>
      <c r="E1340" s="4" t="str">
        <f t="shared" si="80"/>
        <v>0</v>
      </c>
      <c r="F1340">
        <v>1</v>
      </c>
      <c r="G1340" s="3">
        <f t="shared" si="81"/>
        <v>1</v>
      </c>
      <c r="H1340" s="2">
        <v>44733</v>
      </c>
      <c r="I1340">
        <v>2022</v>
      </c>
      <c r="J1340" t="s">
        <v>17</v>
      </c>
      <c r="K1340" t="s">
        <v>14</v>
      </c>
      <c r="L1340">
        <v>0</v>
      </c>
      <c r="M1340" s="5">
        <f t="shared" si="82"/>
        <v>0</v>
      </c>
      <c r="N1340" t="str">
        <f t="shared" si="83"/>
        <v>Under Crisis</v>
      </c>
    </row>
    <row r="1341" spans="1:14" x14ac:dyDescent="0.25">
      <c r="A1341" t="s">
        <v>1482</v>
      </c>
      <c r="B1341" t="s">
        <v>1166</v>
      </c>
      <c r="C1341" t="s">
        <v>113</v>
      </c>
      <c r="E1341" s="4" t="str">
        <f t="shared" si="80"/>
        <v>0</v>
      </c>
      <c r="F1341">
        <v>0.1</v>
      </c>
      <c r="G1341" s="3">
        <f t="shared" si="81"/>
        <v>0.1</v>
      </c>
      <c r="H1341" s="2">
        <v>44733</v>
      </c>
      <c r="I1341">
        <v>2022</v>
      </c>
      <c r="J1341" t="s">
        <v>22</v>
      </c>
      <c r="K1341" t="s">
        <v>23</v>
      </c>
      <c r="L1341">
        <v>109</v>
      </c>
      <c r="M1341" s="5">
        <f t="shared" si="82"/>
        <v>109</v>
      </c>
      <c r="N1341" t="str">
        <f t="shared" si="83"/>
        <v>Under Crisis</v>
      </c>
    </row>
    <row r="1342" spans="1:14" x14ac:dyDescent="0.25">
      <c r="A1342" t="s">
        <v>873</v>
      </c>
      <c r="B1342" t="s">
        <v>145</v>
      </c>
      <c r="C1342" t="s">
        <v>108</v>
      </c>
      <c r="D1342">
        <v>600</v>
      </c>
      <c r="E1342" s="4">
        <f t="shared" si="80"/>
        <v>600</v>
      </c>
      <c r="F1342">
        <v>0.3</v>
      </c>
      <c r="G1342" s="3">
        <f t="shared" si="81"/>
        <v>0.3</v>
      </c>
      <c r="H1342" s="2">
        <v>44732</v>
      </c>
      <c r="I1342">
        <v>2022</v>
      </c>
      <c r="J1342" t="s">
        <v>73</v>
      </c>
      <c r="K1342" t="s">
        <v>145</v>
      </c>
      <c r="M1342" s="5" t="str">
        <f t="shared" si="82"/>
        <v>0</v>
      </c>
      <c r="N1342" t="str">
        <f t="shared" si="83"/>
        <v>Under Crisis</v>
      </c>
    </row>
    <row r="1343" spans="1:14" x14ac:dyDescent="0.25">
      <c r="A1343" t="s">
        <v>1483</v>
      </c>
      <c r="B1343" t="s">
        <v>1166</v>
      </c>
      <c r="C1343" t="s">
        <v>68</v>
      </c>
      <c r="D1343">
        <v>101</v>
      </c>
      <c r="E1343" s="4">
        <f t="shared" si="80"/>
        <v>101</v>
      </c>
      <c r="F1343">
        <v>1</v>
      </c>
      <c r="G1343" s="3">
        <f t="shared" si="81"/>
        <v>1</v>
      </c>
      <c r="H1343" s="2">
        <v>44732</v>
      </c>
      <c r="I1343">
        <v>2022</v>
      </c>
      <c r="J1343" t="s">
        <v>73</v>
      </c>
      <c r="K1343" t="s">
        <v>23</v>
      </c>
      <c r="L1343">
        <v>7</v>
      </c>
      <c r="M1343" s="5">
        <f t="shared" si="82"/>
        <v>7</v>
      </c>
      <c r="N1343" t="str">
        <f t="shared" si="83"/>
        <v>Under Crisis</v>
      </c>
    </row>
    <row r="1344" spans="1:14" x14ac:dyDescent="0.25">
      <c r="A1344" t="s">
        <v>356</v>
      </c>
      <c r="B1344" t="s">
        <v>145</v>
      </c>
      <c r="C1344" t="s">
        <v>30</v>
      </c>
      <c r="D1344">
        <v>100</v>
      </c>
      <c r="E1344" s="4">
        <f t="shared" si="80"/>
        <v>100</v>
      </c>
      <c r="F1344">
        <v>0.12</v>
      </c>
      <c r="G1344" s="3">
        <f t="shared" si="81"/>
        <v>0.12</v>
      </c>
      <c r="H1344" s="2">
        <v>44732</v>
      </c>
      <c r="I1344">
        <v>2022</v>
      </c>
      <c r="J1344" t="s">
        <v>84</v>
      </c>
      <c r="K1344" t="s">
        <v>145</v>
      </c>
      <c r="L1344">
        <v>1000</v>
      </c>
      <c r="M1344" s="5">
        <f t="shared" si="82"/>
        <v>1000</v>
      </c>
      <c r="N1344" t="str">
        <f t="shared" si="83"/>
        <v>Under Crisis</v>
      </c>
    </row>
    <row r="1345" spans="1:14" x14ac:dyDescent="0.25">
      <c r="A1345" t="s">
        <v>1484</v>
      </c>
      <c r="B1345" t="s">
        <v>1485</v>
      </c>
      <c r="C1345" t="s">
        <v>62</v>
      </c>
      <c r="D1345">
        <v>80</v>
      </c>
      <c r="E1345" s="4">
        <f t="shared" si="80"/>
        <v>80</v>
      </c>
      <c r="F1345">
        <v>0.3</v>
      </c>
      <c r="G1345" s="3">
        <f t="shared" si="81"/>
        <v>0.3</v>
      </c>
      <c r="H1345" s="2">
        <v>44732</v>
      </c>
      <c r="I1345">
        <v>2022</v>
      </c>
      <c r="J1345" t="s">
        <v>73</v>
      </c>
      <c r="K1345" t="s">
        <v>14</v>
      </c>
      <c r="L1345">
        <v>12</v>
      </c>
      <c r="M1345" s="5">
        <f t="shared" si="82"/>
        <v>12</v>
      </c>
      <c r="N1345" t="str">
        <f t="shared" si="83"/>
        <v>Safe</v>
      </c>
    </row>
    <row r="1346" spans="1:14" x14ac:dyDescent="0.25">
      <c r="A1346" t="s">
        <v>1486</v>
      </c>
      <c r="B1346" t="s">
        <v>1216</v>
      </c>
      <c r="C1346" t="s">
        <v>30</v>
      </c>
      <c r="D1346">
        <v>30</v>
      </c>
      <c r="E1346" s="4">
        <f t="shared" si="80"/>
        <v>30</v>
      </c>
      <c r="F1346">
        <v>0.55000000000000004</v>
      </c>
      <c r="G1346" s="3">
        <f t="shared" si="81"/>
        <v>0.55000000000000004</v>
      </c>
      <c r="H1346" s="2">
        <v>44732</v>
      </c>
      <c r="I1346">
        <v>2022</v>
      </c>
      <c r="J1346" t="s">
        <v>148</v>
      </c>
      <c r="K1346" t="s">
        <v>149</v>
      </c>
      <c r="L1346">
        <v>27</v>
      </c>
      <c r="M1346" s="5">
        <f t="shared" si="82"/>
        <v>27</v>
      </c>
      <c r="N1346" t="str">
        <f t="shared" si="83"/>
        <v>Safe</v>
      </c>
    </row>
    <row r="1347" spans="1:14" x14ac:dyDescent="0.25">
      <c r="A1347" t="s">
        <v>1107</v>
      </c>
      <c r="B1347" t="s">
        <v>1184</v>
      </c>
      <c r="C1347" t="s">
        <v>705</v>
      </c>
      <c r="D1347">
        <v>30</v>
      </c>
      <c r="E1347" s="4">
        <f t="shared" ref="E1347:E1410" si="84">IF(ISBLANK(D1347),"0",D1347)</f>
        <v>30</v>
      </c>
      <c r="F1347">
        <v>0.15</v>
      </c>
      <c r="G1347" s="3">
        <f t="shared" ref="G1347:G1410" si="85">IF(ISBLANK(F1347),"0",F1347)</f>
        <v>0.15</v>
      </c>
      <c r="H1347" s="2">
        <v>44732</v>
      </c>
      <c r="I1347">
        <v>2022</v>
      </c>
      <c r="J1347" t="s">
        <v>22</v>
      </c>
      <c r="K1347" t="s">
        <v>18</v>
      </c>
      <c r="L1347">
        <v>145</v>
      </c>
      <c r="M1347" s="5">
        <f t="shared" ref="M1347:M1410" si="86">IF(ISBLANK(L1347),"0",L1347)</f>
        <v>145</v>
      </c>
      <c r="N1347" t="str">
        <f t="shared" ref="N1347:N1410" si="87">IF(E1347&gt;=100,"Under Crisis","Safe")</f>
        <v>Safe</v>
      </c>
    </row>
    <row r="1348" spans="1:14" x14ac:dyDescent="0.25">
      <c r="A1348" t="s">
        <v>1487</v>
      </c>
      <c r="B1348" t="s">
        <v>1168</v>
      </c>
      <c r="C1348" t="s">
        <v>105</v>
      </c>
      <c r="E1348" s="4" t="str">
        <f t="shared" si="84"/>
        <v>0</v>
      </c>
      <c r="F1348">
        <v>0.2</v>
      </c>
      <c r="G1348" s="3">
        <f t="shared" si="85"/>
        <v>0.2</v>
      </c>
      <c r="H1348" s="2">
        <v>44732</v>
      </c>
      <c r="I1348">
        <v>2022</v>
      </c>
      <c r="J1348" t="s">
        <v>73</v>
      </c>
      <c r="K1348" t="s">
        <v>23</v>
      </c>
      <c r="L1348">
        <v>32</v>
      </c>
      <c r="M1348" s="5">
        <f t="shared" si="86"/>
        <v>32</v>
      </c>
      <c r="N1348" t="str">
        <f t="shared" si="87"/>
        <v>Under Crisis</v>
      </c>
    </row>
    <row r="1349" spans="1:14" x14ac:dyDescent="0.25">
      <c r="A1349" t="s">
        <v>873</v>
      </c>
      <c r="B1349" t="s">
        <v>145</v>
      </c>
      <c r="C1349" t="s">
        <v>108</v>
      </c>
      <c r="E1349" s="4" t="str">
        <f t="shared" si="84"/>
        <v>0</v>
      </c>
      <c r="G1349" s="3" t="str">
        <f t="shared" si="85"/>
        <v>0</v>
      </c>
      <c r="H1349" s="2">
        <v>44732</v>
      </c>
      <c r="I1349">
        <v>2022</v>
      </c>
      <c r="J1349" t="s">
        <v>73</v>
      </c>
      <c r="K1349" t="s">
        <v>145</v>
      </c>
      <c r="M1349" s="5" t="str">
        <f t="shared" si="86"/>
        <v>0</v>
      </c>
      <c r="N1349" t="str">
        <f t="shared" si="87"/>
        <v>Under Crisis</v>
      </c>
    </row>
    <row r="1350" spans="1:14" x14ac:dyDescent="0.25">
      <c r="A1350" t="s">
        <v>1488</v>
      </c>
      <c r="B1350" t="s">
        <v>1236</v>
      </c>
      <c r="C1350" t="s">
        <v>30</v>
      </c>
      <c r="D1350">
        <v>191</v>
      </c>
      <c r="E1350" s="4">
        <f t="shared" si="84"/>
        <v>191</v>
      </c>
      <c r="F1350">
        <v>0.3</v>
      </c>
      <c r="G1350" s="3">
        <f t="shared" si="85"/>
        <v>0.3</v>
      </c>
      <c r="H1350" s="2">
        <v>44731</v>
      </c>
      <c r="I1350">
        <v>2022</v>
      </c>
      <c r="J1350" t="s">
        <v>22</v>
      </c>
      <c r="K1350" t="s">
        <v>14</v>
      </c>
      <c r="L1350">
        <v>112</v>
      </c>
      <c r="M1350" s="5">
        <f t="shared" si="86"/>
        <v>112</v>
      </c>
      <c r="N1350" t="str">
        <f t="shared" si="87"/>
        <v>Under Crisis</v>
      </c>
    </row>
    <row r="1351" spans="1:14" x14ac:dyDescent="0.25">
      <c r="A1351" t="s">
        <v>1489</v>
      </c>
      <c r="B1351" t="s">
        <v>1440</v>
      </c>
      <c r="C1351" t="s">
        <v>108</v>
      </c>
      <c r="D1351">
        <v>9</v>
      </c>
      <c r="E1351" s="4">
        <f t="shared" si="84"/>
        <v>9</v>
      </c>
      <c r="F1351">
        <v>0.05</v>
      </c>
      <c r="G1351" s="3">
        <f t="shared" si="85"/>
        <v>0.05</v>
      </c>
      <c r="H1351" s="2">
        <v>44731</v>
      </c>
      <c r="I1351">
        <v>2022</v>
      </c>
      <c r="J1351" t="s">
        <v>13</v>
      </c>
      <c r="K1351" t="s">
        <v>1441</v>
      </c>
      <c r="L1351">
        <v>30</v>
      </c>
      <c r="M1351" s="5">
        <f t="shared" si="86"/>
        <v>30</v>
      </c>
      <c r="N1351" t="str">
        <f t="shared" si="87"/>
        <v>Safe</v>
      </c>
    </row>
    <row r="1352" spans="1:14" x14ac:dyDescent="0.25">
      <c r="A1352" t="s">
        <v>412</v>
      </c>
      <c r="B1352" t="s">
        <v>1244</v>
      </c>
      <c r="C1352" t="s">
        <v>97</v>
      </c>
      <c r="D1352">
        <v>150</v>
      </c>
      <c r="E1352" s="4">
        <f t="shared" si="84"/>
        <v>150</v>
      </c>
      <c r="F1352">
        <v>0.03</v>
      </c>
      <c r="G1352" s="3">
        <f t="shared" si="85"/>
        <v>0.03</v>
      </c>
      <c r="H1352" s="2">
        <v>44730</v>
      </c>
      <c r="I1352">
        <v>2022</v>
      </c>
      <c r="J1352" t="s">
        <v>69</v>
      </c>
      <c r="K1352" t="s">
        <v>14</v>
      </c>
      <c r="L1352">
        <v>838</v>
      </c>
      <c r="M1352" s="5">
        <f t="shared" si="86"/>
        <v>838</v>
      </c>
      <c r="N1352" t="str">
        <f t="shared" si="87"/>
        <v>Under Crisis</v>
      </c>
    </row>
    <row r="1353" spans="1:14" x14ac:dyDescent="0.25">
      <c r="A1353" t="s">
        <v>1490</v>
      </c>
      <c r="B1353" t="s">
        <v>1491</v>
      </c>
      <c r="C1353" t="s">
        <v>53</v>
      </c>
      <c r="D1353">
        <v>150</v>
      </c>
      <c r="E1353" s="4">
        <f t="shared" si="84"/>
        <v>150</v>
      </c>
      <c r="G1353" s="3" t="str">
        <f t="shared" si="85"/>
        <v>0</v>
      </c>
      <c r="H1353" s="2">
        <v>44729</v>
      </c>
      <c r="I1353">
        <v>2022</v>
      </c>
      <c r="J1353" t="s">
        <v>73</v>
      </c>
      <c r="K1353" t="s">
        <v>241</v>
      </c>
      <c r="L1353">
        <v>9400</v>
      </c>
      <c r="M1353" s="5">
        <f t="shared" si="86"/>
        <v>9400</v>
      </c>
      <c r="N1353" t="str">
        <f t="shared" si="87"/>
        <v>Under Crisis</v>
      </c>
    </row>
    <row r="1354" spans="1:14" x14ac:dyDescent="0.25">
      <c r="A1354" t="s">
        <v>244</v>
      </c>
      <c r="B1354" t="s">
        <v>1492</v>
      </c>
      <c r="C1354" t="s">
        <v>21</v>
      </c>
      <c r="D1354">
        <v>69</v>
      </c>
      <c r="E1354" s="4">
        <f t="shared" si="84"/>
        <v>69</v>
      </c>
      <c r="F1354">
        <v>0.13</v>
      </c>
      <c r="G1354" s="3">
        <f t="shared" si="85"/>
        <v>0.13</v>
      </c>
      <c r="H1354" s="2">
        <v>44729</v>
      </c>
      <c r="I1354">
        <v>2022</v>
      </c>
      <c r="J1354" t="s">
        <v>84</v>
      </c>
      <c r="K1354" t="s">
        <v>23</v>
      </c>
      <c r="L1354">
        <v>646</v>
      </c>
      <c r="M1354" s="5">
        <f t="shared" si="86"/>
        <v>646</v>
      </c>
      <c r="N1354" t="str">
        <f t="shared" si="87"/>
        <v>Safe</v>
      </c>
    </row>
    <row r="1355" spans="1:14" x14ac:dyDescent="0.25">
      <c r="A1355" t="s">
        <v>1493</v>
      </c>
      <c r="B1355" t="s">
        <v>1332</v>
      </c>
      <c r="C1355" t="s">
        <v>76</v>
      </c>
      <c r="D1355">
        <v>16</v>
      </c>
      <c r="E1355" s="4">
        <f t="shared" si="84"/>
        <v>16</v>
      </c>
      <c r="F1355">
        <v>0.2</v>
      </c>
      <c r="G1355" s="3">
        <f t="shared" si="85"/>
        <v>0.2</v>
      </c>
      <c r="H1355" s="2">
        <v>44729</v>
      </c>
      <c r="I1355">
        <v>2022</v>
      </c>
      <c r="J1355" t="s">
        <v>13</v>
      </c>
      <c r="K1355" t="s">
        <v>23</v>
      </c>
      <c r="L1355">
        <v>49</v>
      </c>
      <c r="M1355" s="5">
        <f t="shared" si="86"/>
        <v>49</v>
      </c>
      <c r="N1355" t="str">
        <f t="shared" si="87"/>
        <v>Safe</v>
      </c>
    </row>
    <row r="1356" spans="1:14" x14ac:dyDescent="0.25">
      <c r="A1356" t="s">
        <v>1494</v>
      </c>
      <c r="B1356" t="s">
        <v>1168</v>
      </c>
      <c r="C1356" t="s">
        <v>62</v>
      </c>
      <c r="D1356">
        <v>50</v>
      </c>
      <c r="E1356" s="4">
        <f t="shared" si="84"/>
        <v>50</v>
      </c>
      <c r="F1356">
        <v>0.05</v>
      </c>
      <c r="G1356" s="3">
        <f t="shared" si="85"/>
        <v>0.05</v>
      </c>
      <c r="H1356" s="2">
        <v>44728</v>
      </c>
      <c r="I1356">
        <v>2022</v>
      </c>
      <c r="J1356" t="s">
        <v>13</v>
      </c>
      <c r="K1356" t="s">
        <v>23</v>
      </c>
      <c r="L1356">
        <v>430</v>
      </c>
      <c r="M1356" s="5">
        <f t="shared" si="86"/>
        <v>430</v>
      </c>
      <c r="N1356" t="str">
        <f t="shared" si="87"/>
        <v>Safe</v>
      </c>
    </row>
    <row r="1357" spans="1:14" x14ac:dyDescent="0.25">
      <c r="A1357" t="s">
        <v>1495</v>
      </c>
      <c r="B1357" t="s">
        <v>1166</v>
      </c>
      <c r="C1357" t="s">
        <v>269</v>
      </c>
      <c r="D1357">
        <v>45</v>
      </c>
      <c r="E1357" s="4">
        <f t="shared" si="84"/>
        <v>45</v>
      </c>
      <c r="F1357">
        <v>0.15</v>
      </c>
      <c r="G1357" s="3">
        <f t="shared" si="85"/>
        <v>0.15</v>
      </c>
      <c r="H1357" s="2">
        <v>44728</v>
      </c>
      <c r="I1357">
        <v>2022</v>
      </c>
      <c r="J1357" t="s">
        <v>42</v>
      </c>
      <c r="K1357" t="s">
        <v>23</v>
      </c>
      <c r="L1357">
        <v>178</v>
      </c>
      <c r="M1357" s="5">
        <f t="shared" si="86"/>
        <v>178</v>
      </c>
      <c r="N1357" t="str">
        <f t="shared" si="87"/>
        <v>Safe</v>
      </c>
    </row>
    <row r="1358" spans="1:14" x14ac:dyDescent="0.25">
      <c r="A1358" t="s">
        <v>840</v>
      </c>
      <c r="B1358" t="s">
        <v>1223</v>
      </c>
      <c r="C1358" t="s">
        <v>68</v>
      </c>
      <c r="D1358">
        <v>40</v>
      </c>
      <c r="E1358" s="4">
        <f t="shared" si="84"/>
        <v>40</v>
      </c>
      <c r="G1358" s="3" t="str">
        <f t="shared" si="85"/>
        <v>0</v>
      </c>
      <c r="H1358" s="2">
        <v>44728</v>
      </c>
      <c r="I1358">
        <v>2022</v>
      </c>
      <c r="J1358" t="s">
        <v>73</v>
      </c>
      <c r="K1358" t="s">
        <v>14</v>
      </c>
      <c r="L1358">
        <v>1600</v>
      </c>
      <c r="M1358" s="5">
        <f t="shared" si="86"/>
        <v>1600</v>
      </c>
      <c r="N1358" t="str">
        <f t="shared" si="87"/>
        <v>Safe</v>
      </c>
    </row>
    <row r="1359" spans="1:14" x14ac:dyDescent="0.25">
      <c r="A1359" t="s">
        <v>1496</v>
      </c>
      <c r="B1359" t="s">
        <v>1332</v>
      </c>
      <c r="C1359" t="s">
        <v>68</v>
      </c>
      <c r="E1359" s="4" t="str">
        <f t="shared" si="84"/>
        <v>0</v>
      </c>
      <c r="F1359">
        <v>0.5</v>
      </c>
      <c r="G1359" s="3">
        <f t="shared" si="85"/>
        <v>0.5</v>
      </c>
      <c r="H1359" s="2">
        <v>44728</v>
      </c>
      <c r="I1359">
        <v>2022</v>
      </c>
      <c r="J1359" t="s">
        <v>148</v>
      </c>
      <c r="K1359" t="s">
        <v>23</v>
      </c>
      <c r="L1359">
        <v>50</v>
      </c>
      <c r="M1359" s="5">
        <f t="shared" si="86"/>
        <v>50</v>
      </c>
      <c r="N1359" t="str">
        <f t="shared" si="87"/>
        <v>Under Crisis</v>
      </c>
    </row>
    <row r="1360" spans="1:14" x14ac:dyDescent="0.25">
      <c r="A1360" t="s">
        <v>1497</v>
      </c>
      <c r="B1360" t="s">
        <v>1498</v>
      </c>
      <c r="C1360" t="s">
        <v>30</v>
      </c>
      <c r="D1360">
        <v>250</v>
      </c>
      <c r="E1360" s="4">
        <f t="shared" si="84"/>
        <v>250</v>
      </c>
      <c r="F1360">
        <v>0.17</v>
      </c>
      <c r="G1360" s="3">
        <f t="shared" si="85"/>
        <v>0.17</v>
      </c>
      <c r="H1360" s="2">
        <v>44727</v>
      </c>
      <c r="I1360">
        <v>2022</v>
      </c>
      <c r="J1360" t="s">
        <v>22</v>
      </c>
      <c r="K1360" t="s">
        <v>616</v>
      </c>
      <c r="L1360">
        <v>169</v>
      </c>
      <c r="M1360" s="5">
        <f t="shared" si="86"/>
        <v>169</v>
      </c>
      <c r="N1360" t="str">
        <f t="shared" si="87"/>
        <v>Under Crisis</v>
      </c>
    </row>
    <row r="1361" spans="1:14" x14ac:dyDescent="0.25">
      <c r="A1361" t="s">
        <v>1499</v>
      </c>
      <c r="B1361" t="s">
        <v>1216</v>
      </c>
      <c r="C1361" t="s">
        <v>21</v>
      </c>
      <c r="D1361">
        <v>159</v>
      </c>
      <c r="E1361" s="4">
        <f t="shared" si="84"/>
        <v>159</v>
      </c>
      <c r="F1361">
        <v>0.13</v>
      </c>
      <c r="G1361" s="3">
        <f t="shared" si="85"/>
        <v>0.13</v>
      </c>
      <c r="H1361" s="2">
        <v>44727</v>
      </c>
      <c r="I1361">
        <v>2022</v>
      </c>
      <c r="J1361" t="s">
        <v>73</v>
      </c>
      <c r="K1361" t="s">
        <v>149</v>
      </c>
      <c r="L1361">
        <v>900</v>
      </c>
      <c r="M1361" s="5">
        <f t="shared" si="86"/>
        <v>900</v>
      </c>
      <c r="N1361" t="str">
        <f t="shared" si="87"/>
        <v>Under Crisis</v>
      </c>
    </row>
    <row r="1362" spans="1:14" x14ac:dyDescent="0.25">
      <c r="A1362" t="s">
        <v>1500</v>
      </c>
      <c r="B1362" t="s">
        <v>1166</v>
      </c>
      <c r="C1362" t="s">
        <v>62</v>
      </c>
      <c r="D1362">
        <v>150</v>
      </c>
      <c r="E1362" s="4">
        <f t="shared" si="84"/>
        <v>150</v>
      </c>
      <c r="F1362">
        <v>0.1</v>
      </c>
      <c r="G1362" s="3">
        <f t="shared" si="85"/>
        <v>0.1</v>
      </c>
      <c r="H1362" s="2">
        <v>44727</v>
      </c>
      <c r="I1362">
        <v>2022</v>
      </c>
      <c r="J1362" t="s">
        <v>84</v>
      </c>
      <c r="K1362" t="s">
        <v>23</v>
      </c>
      <c r="L1362">
        <v>863</v>
      </c>
      <c r="M1362" s="5">
        <f t="shared" si="86"/>
        <v>863</v>
      </c>
      <c r="N1362" t="str">
        <f t="shared" si="87"/>
        <v>Under Crisis</v>
      </c>
    </row>
    <row r="1363" spans="1:14" x14ac:dyDescent="0.25">
      <c r="A1363" t="s">
        <v>1017</v>
      </c>
      <c r="B1363" t="s">
        <v>1192</v>
      </c>
      <c r="C1363" t="s">
        <v>121</v>
      </c>
      <c r="D1363">
        <v>110</v>
      </c>
      <c r="E1363" s="4">
        <f t="shared" si="84"/>
        <v>110</v>
      </c>
      <c r="F1363">
        <v>0.25</v>
      </c>
      <c r="G1363" s="3">
        <f t="shared" si="85"/>
        <v>0.25</v>
      </c>
      <c r="H1363" s="2">
        <v>44727</v>
      </c>
      <c r="I1363">
        <v>2022</v>
      </c>
      <c r="J1363" t="s">
        <v>42</v>
      </c>
      <c r="K1363" t="s">
        <v>23</v>
      </c>
      <c r="L1363">
        <v>213</v>
      </c>
      <c r="M1363" s="5">
        <f t="shared" si="86"/>
        <v>213</v>
      </c>
      <c r="N1363" t="str">
        <f t="shared" si="87"/>
        <v>Under Crisis</v>
      </c>
    </row>
    <row r="1364" spans="1:14" x14ac:dyDescent="0.25">
      <c r="A1364" t="s">
        <v>1501</v>
      </c>
      <c r="B1364" t="s">
        <v>1162</v>
      </c>
      <c r="C1364" t="s">
        <v>105</v>
      </c>
      <c r="D1364">
        <v>60</v>
      </c>
      <c r="E1364" s="4">
        <f t="shared" si="84"/>
        <v>60</v>
      </c>
      <c r="F1364">
        <v>0.15</v>
      </c>
      <c r="G1364" s="3">
        <f t="shared" si="85"/>
        <v>0.15</v>
      </c>
      <c r="H1364" s="2">
        <v>44727</v>
      </c>
      <c r="I1364">
        <v>2022</v>
      </c>
      <c r="J1364" t="s">
        <v>73</v>
      </c>
      <c r="K1364" t="s">
        <v>36</v>
      </c>
      <c r="L1364">
        <v>65</v>
      </c>
      <c r="M1364" s="5">
        <f t="shared" si="86"/>
        <v>65</v>
      </c>
      <c r="N1364" t="str">
        <f t="shared" si="87"/>
        <v>Safe</v>
      </c>
    </row>
    <row r="1365" spans="1:14" x14ac:dyDescent="0.25">
      <c r="A1365" t="s">
        <v>1502</v>
      </c>
      <c r="B1365" t="s">
        <v>1166</v>
      </c>
      <c r="C1365" t="s">
        <v>12</v>
      </c>
      <c r="D1365">
        <v>23</v>
      </c>
      <c r="E1365" s="4">
        <f t="shared" si="84"/>
        <v>23</v>
      </c>
      <c r="F1365">
        <v>0.23</v>
      </c>
      <c r="G1365" s="3">
        <f t="shared" si="85"/>
        <v>0.23</v>
      </c>
      <c r="H1365" s="2">
        <v>44727</v>
      </c>
      <c r="I1365">
        <v>2022</v>
      </c>
      <c r="J1365" t="s">
        <v>13</v>
      </c>
      <c r="K1365" t="s">
        <v>23</v>
      </c>
      <c r="L1365">
        <v>83</v>
      </c>
      <c r="M1365" s="5">
        <f t="shared" si="86"/>
        <v>83</v>
      </c>
      <c r="N1365" t="str">
        <f t="shared" si="87"/>
        <v>Safe</v>
      </c>
    </row>
    <row r="1366" spans="1:14" x14ac:dyDescent="0.25">
      <c r="A1366" t="s">
        <v>1503</v>
      </c>
      <c r="B1366" t="s">
        <v>1504</v>
      </c>
      <c r="C1366" t="s">
        <v>53</v>
      </c>
      <c r="D1366">
        <v>15</v>
      </c>
      <c r="E1366" s="4">
        <f t="shared" si="84"/>
        <v>15</v>
      </c>
      <c r="G1366" s="3" t="str">
        <f t="shared" si="85"/>
        <v>0</v>
      </c>
      <c r="H1366" s="2">
        <v>44727</v>
      </c>
      <c r="I1366">
        <v>2022</v>
      </c>
      <c r="J1366" t="s">
        <v>73</v>
      </c>
      <c r="K1366" t="s">
        <v>479</v>
      </c>
      <c r="L1366">
        <v>7</v>
      </c>
      <c r="M1366" s="5">
        <f t="shared" si="86"/>
        <v>7</v>
      </c>
      <c r="N1366" t="str">
        <f t="shared" si="87"/>
        <v>Safe</v>
      </c>
    </row>
    <row r="1367" spans="1:14" x14ac:dyDescent="0.25">
      <c r="A1367" t="s">
        <v>1505</v>
      </c>
      <c r="B1367" t="s">
        <v>1162</v>
      </c>
      <c r="C1367" t="s">
        <v>105</v>
      </c>
      <c r="D1367">
        <v>14</v>
      </c>
      <c r="E1367" s="4">
        <f t="shared" si="84"/>
        <v>14</v>
      </c>
      <c r="F1367">
        <v>0.05</v>
      </c>
      <c r="G1367" s="3">
        <f t="shared" si="85"/>
        <v>0.05</v>
      </c>
      <c r="H1367" s="2">
        <v>44727</v>
      </c>
      <c r="I1367">
        <v>2022</v>
      </c>
      <c r="J1367" t="s">
        <v>84</v>
      </c>
      <c r="K1367" t="s">
        <v>36</v>
      </c>
      <c r="L1367">
        <v>223</v>
      </c>
      <c r="M1367" s="5">
        <f t="shared" si="86"/>
        <v>223</v>
      </c>
      <c r="N1367" t="str">
        <f t="shared" si="87"/>
        <v>Safe</v>
      </c>
    </row>
    <row r="1368" spans="1:14" x14ac:dyDescent="0.25">
      <c r="A1368" t="s">
        <v>1506</v>
      </c>
      <c r="B1368" t="s">
        <v>1216</v>
      </c>
      <c r="C1368" t="s">
        <v>101</v>
      </c>
      <c r="D1368">
        <v>10</v>
      </c>
      <c r="E1368" s="4">
        <f t="shared" si="84"/>
        <v>10</v>
      </c>
      <c r="F1368">
        <v>0.3</v>
      </c>
      <c r="G1368" s="3">
        <f t="shared" si="85"/>
        <v>0.3</v>
      </c>
      <c r="H1368" s="2">
        <v>44727</v>
      </c>
      <c r="I1368">
        <v>2022</v>
      </c>
      <c r="J1368" t="s">
        <v>148</v>
      </c>
      <c r="K1368" t="s">
        <v>149</v>
      </c>
      <c r="L1368">
        <v>20</v>
      </c>
      <c r="M1368" s="5">
        <f t="shared" si="86"/>
        <v>20</v>
      </c>
      <c r="N1368" t="str">
        <f t="shared" si="87"/>
        <v>Safe</v>
      </c>
    </row>
    <row r="1369" spans="1:14" x14ac:dyDescent="0.25">
      <c r="A1369" t="s">
        <v>1507</v>
      </c>
      <c r="B1369" t="s">
        <v>1508</v>
      </c>
      <c r="C1369" t="s">
        <v>97</v>
      </c>
      <c r="E1369" s="4" t="str">
        <f t="shared" si="84"/>
        <v>0</v>
      </c>
      <c r="G1369" s="3" t="str">
        <f t="shared" si="85"/>
        <v>0</v>
      </c>
      <c r="H1369" s="2">
        <v>44727</v>
      </c>
      <c r="I1369">
        <v>2022</v>
      </c>
      <c r="J1369" t="s">
        <v>13</v>
      </c>
      <c r="K1369" t="s">
        <v>1509</v>
      </c>
      <c r="L1369">
        <v>93</v>
      </c>
      <c r="M1369" s="5">
        <f t="shared" si="86"/>
        <v>93</v>
      </c>
      <c r="N1369" t="str">
        <f t="shared" si="87"/>
        <v>Under Crisis</v>
      </c>
    </row>
    <row r="1370" spans="1:14" x14ac:dyDescent="0.25">
      <c r="A1370" t="s">
        <v>1510</v>
      </c>
      <c r="B1370" t="s">
        <v>1249</v>
      </c>
      <c r="C1370" t="s">
        <v>269</v>
      </c>
      <c r="E1370" s="4" t="str">
        <f t="shared" si="84"/>
        <v>0</v>
      </c>
      <c r="F1370">
        <v>1</v>
      </c>
      <c r="G1370" s="3">
        <f t="shared" si="85"/>
        <v>1</v>
      </c>
      <c r="H1370" s="2">
        <v>44727</v>
      </c>
      <c r="I1370">
        <v>2022</v>
      </c>
      <c r="J1370" t="s">
        <v>13</v>
      </c>
      <c r="K1370" t="s">
        <v>23</v>
      </c>
      <c r="L1370">
        <v>44</v>
      </c>
      <c r="M1370" s="5">
        <f t="shared" si="86"/>
        <v>44</v>
      </c>
      <c r="N1370" t="str">
        <f t="shared" si="87"/>
        <v>Under Crisis</v>
      </c>
    </row>
    <row r="1371" spans="1:14" x14ac:dyDescent="0.25">
      <c r="A1371" t="s">
        <v>225</v>
      </c>
      <c r="B1371" t="s">
        <v>1166</v>
      </c>
      <c r="C1371" t="s">
        <v>108</v>
      </c>
      <c r="D1371">
        <v>1100</v>
      </c>
      <c r="E1371" s="4">
        <f t="shared" si="84"/>
        <v>1100</v>
      </c>
      <c r="F1371">
        <v>0.18</v>
      </c>
      <c r="G1371" s="3">
        <f t="shared" si="85"/>
        <v>0.18</v>
      </c>
      <c r="H1371" s="2">
        <v>44726</v>
      </c>
      <c r="I1371">
        <v>2022</v>
      </c>
      <c r="J1371" t="s">
        <v>26</v>
      </c>
      <c r="K1371" t="s">
        <v>23</v>
      </c>
      <c r="L1371">
        <v>549</v>
      </c>
      <c r="M1371" s="5">
        <f t="shared" si="86"/>
        <v>549</v>
      </c>
      <c r="N1371" t="str">
        <f t="shared" si="87"/>
        <v>Under Crisis</v>
      </c>
    </row>
    <row r="1372" spans="1:14" x14ac:dyDescent="0.25">
      <c r="A1372" t="s">
        <v>404</v>
      </c>
      <c r="B1372" t="s">
        <v>1249</v>
      </c>
      <c r="C1372" t="s">
        <v>269</v>
      </c>
      <c r="D1372">
        <v>470</v>
      </c>
      <c r="E1372" s="4">
        <f t="shared" si="84"/>
        <v>470</v>
      </c>
      <c r="F1372">
        <v>0.08</v>
      </c>
      <c r="G1372" s="3">
        <f t="shared" si="85"/>
        <v>0.08</v>
      </c>
      <c r="H1372" s="2">
        <v>44726</v>
      </c>
      <c r="I1372">
        <v>2022</v>
      </c>
      <c r="J1372" t="s">
        <v>26</v>
      </c>
      <c r="K1372" t="s">
        <v>23</v>
      </c>
      <c r="L1372">
        <v>319</v>
      </c>
      <c r="M1372" s="5">
        <f t="shared" si="86"/>
        <v>319</v>
      </c>
      <c r="N1372" t="str">
        <f t="shared" si="87"/>
        <v>Under Crisis</v>
      </c>
    </row>
    <row r="1373" spans="1:14" x14ac:dyDescent="0.25">
      <c r="A1373" t="s">
        <v>795</v>
      </c>
      <c r="B1373" t="s">
        <v>1168</v>
      </c>
      <c r="C1373" t="s">
        <v>269</v>
      </c>
      <c r="D1373">
        <v>450</v>
      </c>
      <c r="E1373" s="4">
        <f t="shared" si="84"/>
        <v>450</v>
      </c>
      <c r="F1373">
        <v>0.1</v>
      </c>
      <c r="G1373" s="3">
        <f t="shared" si="85"/>
        <v>0.1</v>
      </c>
      <c r="H1373" s="2">
        <v>44726</v>
      </c>
      <c r="I1373">
        <v>2022</v>
      </c>
      <c r="J1373" t="s">
        <v>26</v>
      </c>
      <c r="K1373" t="s">
        <v>23</v>
      </c>
      <c r="L1373">
        <v>1600</v>
      </c>
      <c r="M1373" s="5">
        <f t="shared" si="86"/>
        <v>1600</v>
      </c>
      <c r="N1373" t="str">
        <f t="shared" si="87"/>
        <v>Under Crisis</v>
      </c>
    </row>
    <row r="1374" spans="1:14" x14ac:dyDescent="0.25">
      <c r="A1374" t="s">
        <v>1511</v>
      </c>
      <c r="B1374" t="s">
        <v>1187</v>
      </c>
      <c r="C1374" t="s">
        <v>68</v>
      </c>
      <c r="D1374">
        <v>75</v>
      </c>
      <c r="E1374" s="4">
        <f t="shared" si="84"/>
        <v>75</v>
      </c>
      <c r="F1374">
        <v>0.15</v>
      </c>
      <c r="G1374" s="3">
        <f t="shared" si="85"/>
        <v>0.15</v>
      </c>
      <c r="H1374" s="2">
        <v>44726</v>
      </c>
      <c r="I1374">
        <v>2022</v>
      </c>
      <c r="J1374" t="s">
        <v>73</v>
      </c>
      <c r="K1374" t="s">
        <v>43</v>
      </c>
      <c r="L1374">
        <v>36</v>
      </c>
      <c r="M1374" s="5">
        <f t="shared" si="86"/>
        <v>36</v>
      </c>
      <c r="N1374" t="str">
        <f t="shared" si="87"/>
        <v>Safe</v>
      </c>
    </row>
    <row r="1375" spans="1:14" x14ac:dyDescent="0.25">
      <c r="A1375" t="s">
        <v>1512</v>
      </c>
      <c r="B1375" t="s">
        <v>1234</v>
      </c>
      <c r="C1375" t="s">
        <v>68</v>
      </c>
      <c r="D1375">
        <v>50</v>
      </c>
      <c r="E1375" s="4">
        <f t="shared" si="84"/>
        <v>50</v>
      </c>
      <c r="F1375">
        <v>0.33</v>
      </c>
      <c r="G1375" s="3">
        <f t="shared" si="85"/>
        <v>0.33</v>
      </c>
      <c r="H1375" s="2">
        <v>44726</v>
      </c>
      <c r="I1375">
        <v>2022</v>
      </c>
      <c r="J1375" t="s">
        <v>148</v>
      </c>
      <c r="K1375" t="s">
        <v>14</v>
      </c>
      <c r="L1375">
        <v>6</v>
      </c>
      <c r="M1375" s="5">
        <f t="shared" si="86"/>
        <v>6</v>
      </c>
      <c r="N1375" t="str">
        <f t="shared" si="87"/>
        <v>Safe</v>
      </c>
    </row>
    <row r="1376" spans="1:14" x14ac:dyDescent="0.25">
      <c r="A1376" t="s">
        <v>1513</v>
      </c>
      <c r="B1376" t="s">
        <v>1480</v>
      </c>
      <c r="C1376" t="s">
        <v>83</v>
      </c>
      <c r="D1376">
        <v>30</v>
      </c>
      <c r="E1376" s="4">
        <f t="shared" si="84"/>
        <v>30</v>
      </c>
      <c r="G1376" s="3" t="str">
        <f t="shared" si="85"/>
        <v>0</v>
      </c>
      <c r="H1376" s="2">
        <v>44726</v>
      </c>
      <c r="I1376">
        <v>2022</v>
      </c>
      <c r="J1376" t="s">
        <v>17</v>
      </c>
      <c r="K1376" t="s">
        <v>723</v>
      </c>
      <c r="L1376">
        <v>6</v>
      </c>
      <c r="M1376" s="5">
        <f t="shared" si="86"/>
        <v>6</v>
      </c>
      <c r="N1376" t="str">
        <f t="shared" si="87"/>
        <v>Safe</v>
      </c>
    </row>
    <row r="1377" spans="1:14" x14ac:dyDescent="0.25">
      <c r="A1377" t="s">
        <v>1514</v>
      </c>
      <c r="B1377" t="s">
        <v>1253</v>
      </c>
      <c r="C1377" t="s">
        <v>108</v>
      </c>
      <c r="D1377">
        <v>24</v>
      </c>
      <c r="E1377" s="4">
        <f t="shared" si="84"/>
        <v>24</v>
      </c>
      <c r="F1377">
        <v>0.1</v>
      </c>
      <c r="G1377" s="3">
        <f t="shared" si="85"/>
        <v>0.1</v>
      </c>
      <c r="H1377" s="2">
        <v>44726</v>
      </c>
      <c r="I1377">
        <v>2022</v>
      </c>
      <c r="J1377" t="s">
        <v>42</v>
      </c>
      <c r="K1377" t="s">
        <v>23</v>
      </c>
      <c r="L1377">
        <v>204</v>
      </c>
      <c r="M1377" s="5">
        <f t="shared" si="86"/>
        <v>204</v>
      </c>
      <c r="N1377" t="str">
        <f t="shared" si="87"/>
        <v>Safe</v>
      </c>
    </row>
    <row r="1378" spans="1:14" x14ac:dyDescent="0.25">
      <c r="A1378" t="s">
        <v>1515</v>
      </c>
      <c r="B1378" t="s">
        <v>1480</v>
      </c>
      <c r="C1378" t="s">
        <v>21</v>
      </c>
      <c r="E1378" s="4" t="str">
        <f t="shared" si="84"/>
        <v>0</v>
      </c>
      <c r="G1378" s="3" t="str">
        <f t="shared" si="85"/>
        <v>0</v>
      </c>
      <c r="H1378" s="2">
        <v>44726</v>
      </c>
      <c r="I1378">
        <v>2022</v>
      </c>
      <c r="J1378" t="s">
        <v>22</v>
      </c>
      <c r="K1378" t="s">
        <v>723</v>
      </c>
      <c r="L1378">
        <v>376</v>
      </c>
      <c r="M1378" s="5">
        <f t="shared" si="86"/>
        <v>376</v>
      </c>
      <c r="N1378" t="str">
        <f t="shared" si="87"/>
        <v>Under Crisis</v>
      </c>
    </row>
    <row r="1379" spans="1:14" x14ac:dyDescent="0.25">
      <c r="A1379" t="s">
        <v>963</v>
      </c>
      <c r="B1379" t="s">
        <v>145</v>
      </c>
      <c r="C1379" t="s">
        <v>62</v>
      </c>
      <c r="E1379" s="4" t="str">
        <f t="shared" si="84"/>
        <v>0</v>
      </c>
      <c r="G1379" s="3" t="str">
        <f t="shared" si="85"/>
        <v>0</v>
      </c>
      <c r="H1379" s="2">
        <v>44726</v>
      </c>
      <c r="I1379">
        <v>2022</v>
      </c>
      <c r="J1379" t="s">
        <v>73</v>
      </c>
      <c r="K1379" t="s">
        <v>145</v>
      </c>
      <c r="M1379" s="5" t="str">
        <f t="shared" si="86"/>
        <v>0</v>
      </c>
      <c r="N1379" t="str">
        <f t="shared" si="87"/>
        <v>Under Crisis</v>
      </c>
    </row>
    <row r="1380" spans="1:14" x14ac:dyDescent="0.25">
      <c r="A1380" t="s">
        <v>901</v>
      </c>
      <c r="B1380" t="s">
        <v>1168</v>
      </c>
      <c r="C1380" t="s">
        <v>108</v>
      </c>
      <c r="D1380">
        <v>250</v>
      </c>
      <c r="E1380" s="4">
        <f t="shared" si="84"/>
        <v>250</v>
      </c>
      <c r="F1380">
        <v>0.2</v>
      </c>
      <c r="G1380" s="3">
        <f t="shared" si="85"/>
        <v>0.2</v>
      </c>
      <c r="H1380" s="2">
        <v>44725</v>
      </c>
      <c r="I1380">
        <v>2022</v>
      </c>
      <c r="J1380" t="s">
        <v>84</v>
      </c>
      <c r="K1380" t="s">
        <v>23</v>
      </c>
      <c r="L1380">
        <v>1000</v>
      </c>
      <c r="M1380" s="5">
        <f t="shared" si="86"/>
        <v>1000</v>
      </c>
      <c r="N1380" t="str">
        <f t="shared" si="87"/>
        <v>Under Crisis</v>
      </c>
    </row>
    <row r="1381" spans="1:14" x14ac:dyDescent="0.25">
      <c r="A1381" t="s">
        <v>1516</v>
      </c>
      <c r="B1381" t="s">
        <v>1210</v>
      </c>
      <c r="C1381" t="s">
        <v>105</v>
      </c>
      <c r="D1381">
        <v>56</v>
      </c>
      <c r="E1381" s="4">
        <f t="shared" si="84"/>
        <v>56</v>
      </c>
      <c r="F1381">
        <v>0.33</v>
      </c>
      <c r="G1381" s="3">
        <f t="shared" si="85"/>
        <v>0.33</v>
      </c>
      <c r="H1381" s="2">
        <v>44725</v>
      </c>
      <c r="I1381">
        <v>2022</v>
      </c>
      <c r="J1381" t="s">
        <v>13</v>
      </c>
      <c r="K1381" t="s">
        <v>23</v>
      </c>
      <c r="L1381">
        <v>65</v>
      </c>
      <c r="M1381" s="5">
        <f t="shared" si="86"/>
        <v>65</v>
      </c>
      <c r="N1381" t="str">
        <f t="shared" si="87"/>
        <v>Safe</v>
      </c>
    </row>
    <row r="1382" spans="1:14" x14ac:dyDescent="0.25">
      <c r="A1382" t="s">
        <v>1005</v>
      </c>
      <c r="B1382" t="s">
        <v>1166</v>
      </c>
      <c r="C1382" t="s">
        <v>97</v>
      </c>
      <c r="D1382">
        <v>33</v>
      </c>
      <c r="E1382" s="4">
        <f t="shared" si="84"/>
        <v>33</v>
      </c>
      <c r="F1382">
        <v>0.4</v>
      </c>
      <c r="G1382" s="3">
        <f t="shared" si="85"/>
        <v>0.4</v>
      </c>
      <c r="H1382" s="2">
        <v>44725</v>
      </c>
      <c r="I1382">
        <v>2022</v>
      </c>
      <c r="J1382" t="s">
        <v>13</v>
      </c>
      <c r="K1382" t="s">
        <v>23</v>
      </c>
      <c r="L1382">
        <v>50</v>
      </c>
      <c r="M1382" s="5">
        <f t="shared" si="86"/>
        <v>50</v>
      </c>
      <c r="N1382" t="str">
        <f t="shared" si="87"/>
        <v>Safe</v>
      </c>
    </row>
    <row r="1383" spans="1:14" x14ac:dyDescent="0.25">
      <c r="A1383" t="s">
        <v>1517</v>
      </c>
      <c r="B1383" t="s">
        <v>1253</v>
      </c>
      <c r="C1383" t="s">
        <v>46</v>
      </c>
      <c r="E1383" s="4" t="str">
        <f t="shared" si="84"/>
        <v>0</v>
      </c>
      <c r="G1383" s="3" t="str">
        <f t="shared" si="85"/>
        <v>0</v>
      </c>
      <c r="H1383" s="2">
        <v>44725</v>
      </c>
      <c r="I1383">
        <v>2022</v>
      </c>
      <c r="J1383" t="s">
        <v>22</v>
      </c>
      <c r="K1383" t="s">
        <v>23</v>
      </c>
      <c r="L1383">
        <v>152</v>
      </c>
      <c r="M1383" s="5">
        <f t="shared" si="86"/>
        <v>152</v>
      </c>
      <c r="N1383" t="str">
        <f t="shared" si="87"/>
        <v>Under Crisis</v>
      </c>
    </row>
    <row r="1384" spans="1:14" x14ac:dyDescent="0.25">
      <c r="A1384" t="s">
        <v>603</v>
      </c>
      <c r="B1384" t="s">
        <v>1192</v>
      </c>
      <c r="C1384" t="s">
        <v>12</v>
      </c>
      <c r="E1384" s="4" t="str">
        <f t="shared" si="84"/>
        <v>0</v>
      </c>
      <c r="F1384">
        <v>0.12</v>
      </c>
      <c r="G1384" s="3">
        <f t="shared" si="85"/>
        <v>0.12</v>
      </c>
      <c r="H1384" s="2">
        <v>44725</v>
      </c>
      <c r="I1384">
        <v>2022</v>
      </c>
      <c r="J1384" t="s">
        <v>26</v>
      </c>
      <c r="K1384" t="s">
        <v>23</v>
      </c>
      <c r="L1384">
        <v>811</v>
      </c>
      <c r="M1384" s="5">
        <f t="shared" si="86"/>
        <v>811</v>
      </c>
      <c r="N1384" t="str">
        <f t="shared" si="87"/>
        <v>Under Crisis</v>
      </c>
    </row>
    <row r="1385" spans="1:14" x14ac:dyDescent="0.25">
      <c r="A1385" t="s">
        <v>484</v>
      </c>
      <c r="B1385" t="s">
        <v>145</v>
      </c>
      <c r="C1385" t="s">
        <v>108</v>
      </c>
      <c r="D1385">
        <v>260</v>
      </c>
      <c r="E1385" s="4">
        <f t="shared" si="84"/>
        <v>260</v>
      </c>
      <c r="F1385">
        <v>0.05</v>
      </c>
      <c r="G1385" s="3">
        <f t="shared" si="85"/>
        <v>0.05</v>
      </c>
      <c r="H1385" s="2">
        <v>44722</v>
      </c>
      <c r="I1385">
        <v>2022</v>
      </c>
      <c r="J1385" t="s">
        <v>73</v>
      </c>
      <c r="K1385" t="s">
        <v>145</v>
      </c>
      <c r="L1385">
        <v>156</v>
      </c>
      <c r="M1385" s="5">
        <f t="shared" si="86"/>
        <v>156</v>
      </c>
      <c r="N1385" t="str">
        <f t="shared" si="87"/>
        <v>Under Crisis</v>
      </c>
    </row>
    <row r="1386" spans="1:14" x14ac:dyDescent="0.25">
      <c r="A1386" t="s">
        <v>594</v>
      </c>
      <c r="B1386" t="s">
        <v>1234</v>
      </c>
      <c r="C1386" t="s">
        <v>101</v>
      </c>
      <c r="D1386">
        <v>250</v>
      </c>
      <c r="E1386" s="4">
        <f t="shared" si="84"/>
        <v>250</v>
      </c>
      <c r="F1386">
        <v>0.3</v>
      </c>
      <c r="G1386" s="3">
        <f t="shared" si="85"/>
        <v>0.3</v>
      </c>
      <c r="H1386" s="2">
        <v>44722</v>
      </c>
      <c r="I1386">
        <v>2022</v>
      </c>
      <c r="J1386" t="s">
        <v>84</v>
      </c>
      <c r="K1386" t="s">
        <v>14</v>
      </c>
      <c r="L1386">
        <v>150</v>
      </c>
      <c r="M1386" s="5">
        <f t="shared" si="86"/>
        <v>150</v>
      </c>
      <c r="N1386" t="str">
        <f t="shared" si="87"/>
        <v>Under Crisis</v>
      </c>
    </row>
    <row r="1387" spans="1:14" x14ac:dyDescent="0.25">
      <c r="A1387" t="s">
        <v>1518</v>
      </c>
      <c r="B1387" t="s">
        <v>1240</v>
      </c>
      <c r="C1387" t="s">
        <v>30</v>
      </c>
      <c r="D1387">
        <v>100</v>
      </c>
      <c r="E1387" s="4">
        <f t="shared" si="84"/>
        <v>100</v>
      </c>
      <c r="F1387">
        <v>0.1</v>
      </c>
      <c r="G1387" s="3">
        <f t="shared" si="85"/>
        <v>0.1</v>
      </c>
      <c r="H1387" s="2">
        <v>44722</v>
      </c>
      <c r="I1387">
        <v>2022</v>
      </c>
      <c r="J1387" t="s">
        <v>73</v>
      </c>
      <c r="K1387" t="s">
        <v>129</v>
      </c>
      <c r="L1387">
        <v>1000</v>
      </c>
      <c r="M1387" s="5">
        <f t="shared" si="86"/>
        <v>1000</v>
      </c>
      <c r="N1387" t="str">
        <f t="shared" si="87"/>
        <v>Under Crisis</v>
      </c>
    </row>
    <row r="1388" spans="1:14" x14ac:dyDescent="0.25">
      <c r="A1388" t="s">
        <v>1519</v>
      </c>
      <c r="B1388" t="s">
        <v>1187</v>
      </c>
      <c r="C1388" t="s">
        <v>68</v>
      </c>
      <c r="D1388">
        <v>60</v>
      </c>
      <c r="E1388" s="4">
        <f t="shared" si="84"/>
        <v>60</v>
      </c>
      <c r="F1388">
        <v>0.2</v>
      </c>
      <c r="G1388" s="3">
        <f t="shared" si="85"/>
        <v>0.2</v>
      </c>
      <c r="H1388" s="2">
        <v>44722</v>
      </c>
      <c r="I1388">
        <v>2022</v>
      </c>
      <c r="J1388" t="s">
        <v>73</v>
      </c>
      <c r="K1388" t="s">
        <v>43</v>
      </c>
      <c r="L1388">
        <v>11</v>
      </c>
      <c r="M1388" s="5">
        <f t="shared" si="86"/>
        <v>11</v>
      </c>
      <c r="N1388" t="str">
        <f t="shared" si="87"/>
        <v>Safe</v>
      </c>
    </row>
    <row r="1389" spans="1:14" x14ac:dyDescent="0.25">
      <c r="A1389" t="s">
        <v>1520</v>
      </c>
      <c r="B1389" t="s">
        <v>1189</v>
      </c>
      <c r="C1389" t="s">
        <v>21</v>
      </c>
      <c r="D1389">
        <v>45</v>
      </c>
      <c r="E1389" s="4">
        <f t="shared" si="84"/>
        <v>45</v>
      </c>
      <c r="F1389">
        <v>0.15</v>
      </c>
      <c r="G1389" s="3">
        <f t="shared" si="85"/>
        <v>0.15</v>
      </c>
      <c r="H1389" s="2">
        <v>44722</v>
      </c>
      <c r="I1389">
        <v>2022</v>
      </c>
      <c r="J1389" t="s">
        <v>73</v>
      </c>
      <c r="K1389" t="s">
        <v>65</v>
      </c>
      <c r="L1389">
        <v>133</v>
      </c>
      <c r="M1389" s="5">
        <f t="shared" si="86"/>
        <v>133</v>
      </c>
      <c r="N1389" t="str">
        <f t="shared" si="87"/>
        <v>Safe</v>
      </c>
    </row>
    <row r="1390" spans="1:14" x14ac:dyDescent="0.25">
      <c r="A1390" t="s">
        <v>1521</v>
      </c>
      <c r="B1390" t="s">
        <v>1210</v>
      </c>
      <c r="C1390" t="s">
        <v>21</v>
      </c>
      <c r="D1390">
        <v>20</v>
      </c>
      <c r="E1390" s="4">
        <f t="shared" si="84"/>
        <v>20</v>
      </c>
      <c r="F1390">
        <v>0.08</v>
      </c>
      <c r="G1390" s="3">
        <f t="shared" si="85"/>
        <v>0.08</v>
      </c>
      <c r="H1390" s="2">
        <v>44722</v>
      </c>
      <c r="I1390">
        <v>2022</v>
      </c>
      <c r="J1390" t="s">
        <v>22</v>
      </c>
      <c r="K1390" t="s">
        <v>23</v>
      </c>
      <c r="L1390">
        <v>175</v>
      </c>
      <c r="M1390" s="5">
        <f t="shared" si="86"/>
        <v>175</v>
      </c>
      <c r="N1390" t="str">
        <f t="shared" si="87"/>
        <v>Safe</v>
      </c>
    </row>
    <row r="1391" spans="1:14" x14ac:dyDescent="0.25">
      <c r="A1391" t="s">
        <v>1522</v>
      </c>
      <c r="B1391" t="s">
        <v>1249</v>
      </c>
      <c r="C1391" t="s">
        <v>269</v>
      </c>
      <c r="E1391" s="4" t="str">
        <f t="shared" si="84"/>
        <v>0</v>
      </c>
      <c r="G1391" s="3" t="str">
        <f t="shared" si="85"/>
        <v>0</v>
      </c>
      <c r="H1391" s="2">
        <v>44722</v>
      </c>
      <c r="I1391">
        <v>2022</v>
      </c>
      <c r="J1391" t="s">
        <v>73</v>
      </c>
      <c r="K1391" t="s">
        <v>23</v>
      </c>
      <c r="L1391">
        <v>6</v>
      </c>
      <c r="M1391" s="5">
        <f t="shared" si="86"/>
        <v>6</v>
      </c>
      <c r="N1391" t="str">
        <f t="shared" si="87"/>
        <v>Under Crisis</v>
      </c>
    </row>
    <row r="1392" spans="1:14" x14ac:dyDescent="0.25">
      <c r="A1392" t="s">
        <v>1523</v>
      </c>
      <c r="B1392" t="s">
        <v>1524</v>
      </c>
      <c r="C1392" t="s">
        <v>46</v>
      </c>
      <c r="E1392" s="4" t="str">
        <f t="shared" si="84"/>
        <v>0</v>
      </c>
      <c r="G1392" s="3" t="str">
        <f t="shared" si="85"/>
        <v>0</v>
      </c>
      <c r="H1392" s="2">
        <v>44722</v>
      </c>
      <c r="I1392">
        <v>2022</v>
      </c>
      <c r="J1392" t="s">
        <v>13</v>
      </c>
      <c r="K1392" t="s">
        <v>23</v>
      </c>
      <c r="L1392">
        <v>22</v>
      </c>
      <c r="M1392" s="5">
        <f t="shared" si="86"/>
        <v>22</v>
      </c>
      <c r="N1392" t="str">
        <f t="shared" si="87"/>
        <v>Under Crisis</v>
      </c>
    </row>
    <row r="1393" spans="1:14" x14ac:dyDescent="0.25">
      <c r="A1393" t="s">
        <v>1525</v>
      </c>
      <c r="B1393" t="s">
        <v>1274</v>
      </c>
      <c r="C1393" t="s">
        <v>269</v>
      </c>
      <c r="E1393" s="4" t="str">
        <f t="shared" si="84"/>
        <v>0</v>
      </c>
      <c r="F1393">
        <v>0.2</v>
      </c>
      <c r="G1393" s="3">
        <f t="shared" si="85"/>
        <v>0.2</v>
      </c>
      <c r="H1393" s="2">
        <v>44722</v>
      </c>
      <c r="I1393">
        <v>2022</v>
      </c>
      <c r="J1393" t="s">
        <v>73</v>
      </c>
      <c r="K1393" t="s">
        <v>241</v>
      </c>
      <c r="L1393">
        <v>2100</v>
      </c>
      <c r="M1393" s="5">
        <f t="shared" si="86"/>
        <v>2100</v>
      </c>
      <c r="N1393" t="str">
        <f t="shared" si="87"/>
        <v>Under Crisis</v>
      </c>
    </row>
    <row r="1394" spans="1:14" x14ac:dyDescent="0.25">
      <c r="A1394" t="s">
        <v>1526</v>
      </c>
      <c r="B1394" t="s">
        <v>1265</v>
      </c>
      <c r="C1394" t="s">
        <v>76</v>
      </c>
      <c r="D1394">
        <v>950</v>
      </c>
      <c r="E1394" s="4">
        <f t="shared" si="84"/>
        <v>950</v>
      </c>
      <c r="F1394">
        <v>0.25</v>
      </c>
      <c r="G1394" s="3">
        <f t="shared" si="85"/>
        <v>0.25</v>
      </c>
      <c r="H1394" s="2">
        <v>44721</v>
      </c>
      <c r="I1394">
        <v>2022</v>
      </c>
      <c r="J1394" t="s">
        <v>22</v>
      </c>
      <c r="K1394" t="s">
        <v>23</v>
      </c>
      <c r="L1394">
        <v>926</v>
      </c>
      <c r="M1394" s="5">
        <f t="shared" si="86"/>
        <v>926</v>
      </c>
      <c r="N1394" t="str">
        <f t="shared" si="87"/>
        <v>Under Crisis</v>
      </c>
    </row>
    <row r="1395" spans="1:14" x14ac:dyDescent="0.25">
      <c r="A1395" t="s">
        <v>797</v>
      </c>
      <c r="B1395" t="s">
        <v>1166</v>
      </c>
      <c r="C1395" t="s">
        <v>30</v>
      </c>
      <c r="D1395">
        <v>330</v>
      </c>
      <c r="E1395" s="4">
        <f t="shared" si="84"/>
        <v>330</v>
      </c>
      <c r="F1395">
        <v>0.15</v>
      </c>
      <c r="G1395" s="3">
        <f t="shared" si="85"/>
        <v>0.15</v>
      </c>
      <c r="H1395" s="2">
        <v>44721</v>
      </c>
      <c r="I1395">
        <v>2022</v>
      </c>
      <c r="J1395" t="s">
        <v>26</v>
      </c>
      <c r="K1395" t="s">
        <v>23</v>
      </c>
      <c r="L1395">
        <v>79</v>
      </c>
      <c r="M1395" s="5">
        <f t="shared" si="86"/>
        <v>79</v>
      </c>
      <c r="N1395" t="str">
        <f t="shared" si="87"/>
        <v>Under Crisis</v>
      </c>
    </row>
    <row r="1396" spans="1:14" x14ac:dyDescent="0.25">
      <c r="A1396" t="s">
        <v>1527</v>
      </c>
      <c r="B1396" t="s">
        <v>1471</v>
      </c>
      <c r="C1396" t="s">
        <v>30</v>
      </c>
      <c r="D1396">
        <v>200</v>
      </c>
      <c r="E1396" s="4">
        <f t="shared" si="84"/>
        <v>200</v>
      </c>
      <c r="F1396">
        <v>0.15</v>
      </c>
      <c r="G1396" s="3">
        <f t="shared" si="85"/>
        <v>0.15</v>
      </c>
      <c r="H1396" s="2">
        <v>44721</v>
      </c>
      <c r="I1396">
        <v>2022</v>
      </c>
      <c r="J1396" t="s">
        <v>73</v>
      </c>
      <c r="K1396" t="s">
        <v>168</v>
      </c>
      <c r="M1396" s="5" t="str">
        <f t="shared" si="86"/>
        <v>0</v>
      </c>
      <c r="N1396" t="str">
        <f t="shared" si="87"/>
        <v>Under Crisis</v>
      </c>
    </row>
    <row r="1397" spans="1:14" x14ac:dyDescent="0.25">
      <c r="A1397" t="s">
        <v>551</v>
      </c>
      <c r="B1397" t="s">
        <v>1249</v>
      </c>
      <c r="C1397" t="s">
        <v>101</v>
      </c>
      <c r="D1397">
        <v>90</v>
      </c>
      <c r="E1397" s="4">
        <f t="shared" si="84"/>
        <v>90</v>
      </c>
      <c r="F1397">
        <v>7.0000000000000007E-2</v>
      </c>
      <c r="G1397" s="3">
        <f t="shared" si="85"/>
        <v>7.0000000000000007E-2</v>
      </c>
      <c r="H1397" s="2">
        <v>44721</v>
      </c>
      <c r="I1397">
        <v>2022</v>
      </c>
      <c r="J1397" t="s">
        <v>84</v>
      </c>
      <c r="K1397" t="s">
        <v>23</v>
      </c>
      <c r="L1397">
        <v>1100</v>
      </c>
      <c r="M1397" s="5">
        <f t="shared" si="86"/>
        <v>1100</v>
      </c>
      <c r="N1397" t="str">
        <f t="shared" si="87"/>
        <v>Safe</v>
      </c>
    </row>
    <row r="1398" spans="1:14" x14ac:dyDescent="0.25">
      <c r="A1398" t="s">
        <v>1528</v>
      </c>
      <c r="B1398" t="s">
        <v>1172</v>
      </c>
      <c r="C1398" t="s">
        <v>46</v>
      </c>
      <c r="D1398">
        <v>80</v>
      </c>
      <c r="E1398" s="4">
        <f t="shared" si="84"/>
        <v>80</v>
      </c>
      <c r="F1398">
        <v>0.4</v>
      </c>
      <c r="G1398" s="3">
        <f t="shared" si="85"/>
        <v>0.4</v>
      </c>
      <c r="H1398" s="2">
        <v>44721</v>
      </c>
      <c r="I1398">
        <v>2022</v>
      </c>
      <c r="J1398" t="s">
        <v>13</v>
      </c>
      <c r="K1398" t="s">
        <v>23</v>
      </c>
      <c r="L1398">
        <v>82</v>
      </c>
      <c r="M1398" s="5">
        <f t="shared" si="86"/>
        <v>82</v>
      </c>
      <c r="N1398" t="str">
        <f t="shared" si="87"/>
        <v>Safe</v>
      </c>
    </row>
    <row r="1399" spans="1:14" x14ac:dyDescent="0.25">
      <c r="A1399" t="s">
        <v>1529</v>
      </c>
      <c r="B1399" t="s">
        <v>1530</v>
      </c>
      <c r="C1399" t="s">
        <v>30</v>
      </c>
      <c r="D1399">
        <v>70</v>
      </c>
      <c r="E1399" s="4">
        <f t="shared" si="84"/>
        <v>70</v>
      </c>
      <c r="F1399">
        <v>0.05</v>
      </c>
      <c r="G1399" s="3">
        <f t="shared" si="85"/>
        <v>0.05</v>
      </c>
      <c r="H1399" s="2">
        <v>44721</v>
      </c>
      <c r="I1399">
        <v>2022</v>
      </c>
      <c r="J1399" t="s">
        <v>26</v>
      </c>
      <c r="K1399" t="s">
        <v>168</v>
      </c>
      <c r="L1399">
        <v>56</v>
      </c>
      <c r="M1399" s="5">
        <f t="shared" si="86"/>
        <v>56</v>
      </c>
      <c r="N1399" t="str">
        <f t="shared" si="87"/>
        <v>Safe</v>
      </c>
    </row>
    <row r="1400" spans="1:14" x14ac:dyDescent="0.25">
      <c r="A1400" t="s">
        <v>1531</v>
      </c>
      <c r="B1400" t="s">
        <v>1192</v>
      </c>
      <c r="C1400" t="s">
        <v>30</v>
      </c>
      <c r="D1400">
        <v>40</v>
      </c>
      <c r="E1400" s="4">
        <f t="shared" si="84"/>
        <v>40</v>
      </c>
      <c r="F1400">
        <v>1</v>
      </c>
      <c r="G1400" s="3">
        <f t="shared" si="85"/>
        <v>1</v>
      </c>
      <c r="H1400" s="2">
        <v>44721</v>
      </c>
      <c r="I1400">
        <v>2022</v>
      </c>
      <c r="J1400" t="s">
        <v>28</v>
      </c>
      <c r="K1400" t="s">
        <v>23</v>
      </c>
      <c r="L1400">
        <v>5</v>
      </c>
      <c r="M1400" s="5">
        <f t="shared" si="86"/>
        <v>5</v>
      </c>
      <c r="N1400" t="str">
        <f t="shared" si="87"/>
        <v>Safe</v>
      </c>
    </row>
    <row r="1401" spans="1:14" x14ac:dyDescent="0.25">
      <c r="A1401" t="s">
        <v>1532</v>
      </c>
      <c r="B1401" t="s">
        <v>145</v>
      </c>
      <c r="C1401" t="s">
        <v>21</v>
      </c>
      <c r="D1401">
        <v>31</v>
      </c>
      <c r="E1401" s="4">
        <f t="shared" si="84"/>
        <v>31</v>
      </c>
      <c r="F1401">
        <v>0.14000000000000001</v>
      </c>
      <c r="G1401" s="3">
        <f t="shared" si="85"/>
        <v>0.14000000000000001</v>
      </c>
      <c r="H1401" s="2">
        <v>44721</v>
      </c>
      <c r="I1401">
        <v>2022</v>
      </c>
      <c r="J1401" t="s">
        <v>42</v>
      </c>
      <c r="K1401" t="s">
        <v>145</v>
      </c>
      <c r="L1401">
        <v>61</v>
      </c>
      <c r="M1401" s="5">
        <f t="shared" si="86"/>
        <v>61</v>
      </c>
      <c r="N1401" t="str">
        <f t="shared" si="87"/>
        <v>Safe</v>
      </c>
    </row>
    <row r="1402" spans="1:14" x14ac:dyDescent="0.25">
      <c r="A1402" t="s">
        <v>1533</v>
      </c>
      <c r="B1402" t="s">
        <v>1192</v>
      </c>
      <c r="C1402" t="s">
        <v>97</v>
      </c>
      <c r="D1402">
        <v>26</v>
      </c>
      <c r="E1402" s="4">
        <f t="shared" si="84"/>
        <v>26</v>
      </c>
      <c r="F1402">
        <v>0.05</v>
      </c>
      <c r="G1402" s="3">
        <f t="shared" si="85"/>
        <v>0.05</v>
      </c>
      <c r="H1402" s="2">
        <v>44721</v>
      </c>
      <c r="I1402">
        <v>2022</v>
      </c>
      <c r="J1402" t="s">
        <v>22</v>
      </c>
      <c r="K1402" t="s">
        <v>23</v>
      </c>
      <c r="L1402">
        <v>100</v>
      </c>
      <c r="M1402" s="5">
        <f t="shared" si="86"/>
        <v>100</v>
      </c>
      <c r="N1402" t="str">
        <f t="shared" si="87"/>
        <v>Safe</v>
      </c>
    </row>
    <row r="1403" spans="1:14" x14ac:dyDescent="0.25">
      <c r="A1403" t="s">
        <v>552</v>
      </c>
      <c r="B1403" t="s">
        <v>1168</v>
      </c>
      <c r="C1403" t="s">
        <v>105</v>
      </c>
      <c r="E1403" s="4" t="str">
        <f t="shared" si="84"/>
        <v>0</v>
      </c>
      <c r="F1403">
        <v>0.08</v>
      </c>
      <c r="G1403" s="3">
        <f t="shared" si="85"/>
        <v>0.08</v>
      </c>
      <c r="H1403" s="2">
        <v>44721</v>
      </c>
      <c r="I1403">
        <v>2022</v>
      </c>
      <c r="J1403" t="s">
        <v>22</v>
      </c>
      <c r="K1403" t="s">
        <v>23</v>
      </c>
      <c r="L1403">
        <v>22</v>
      </c>
      <c r="M1403" s="5">
        <f t="shared" si="86"/>
        <v>22</v>
      </c>
      <c r="N1403" t="str">
        <f t="shared" si="87"/>
        <v>Under Crisis</v>
      </c>
    </row>
    <row r="1404" spans="1:14" x14ac:dyDescent="0.25">
      <c r="A1404" t="s">
        <v>1534</v>
      </c>
      <c r="B1404" t="s">
        <v>1166</v>
      </c>
      <c r="C1404" t="s">
        <v>56</v>
      </c>
      <c r="E1404" s="4" t="str">
        <f t="shared" si="84"/>
        <v>0</v>
      </c>
      <c r="F1404">
        <v>0.11</v>
      </c>
      <c r="G1404" s="3">
        <f t="shared" si="85"/>
        <v>0.11</v>
      </c>
      <c r="H1404" s="2">
        <v>44721</v>
      </c>
      <c r="I1404">
        <v>2022</v>
      </c>
      <c r="J1404" t="s">
        <v>13</v>
      </c>
      <c r="K1404" t="s">
        <v>23</v>
      </c>
      <c r="L1404">
        <v>197</v>
      </c>
      <c r="M1404" s="5">
        <f t="shared" si="86"/>
        <v>197</v>
      </c>
      <c r="N1404" t="str">
        <f t="shared" si="87"/>
        <v>Under Crisis</v>
      </c>
    </row>
    <row r="1405" spans="1:14" x14ac:dyDescent="0.25">
      <c r="A1405" t="s">
        <v>1535</v>
      </c>
      <c r="B1405" t="s">
        <v>1240</v>
      </c>
      <c r="C1405" t="s">
        <v>21</v>
      </c>
      <c r="E1405" s="4" t="str">
        <f t="shared" si="84"/>
        <v>0</v>
      </c>
      <c r="G1405" s="3" t="str">
        <f t="shared" si="85"/>
        <v>0</v>
      </c>
      <c r="H1405" s="2">
        <v>44721</v>
      </c>
      <c r="I1405">
        <v>2022</v>
      </c>
      <c r="J1405" t="s">
        <v>22</v>
      </c>
      <c r="K1405" t="s">
        <v>129</v>
      </c>
      <c r="L1405">
        <v>1200</v>
      </c>
      <c r="M1405" s="5">
        <f t="shared" si="86"/>
        <v>1200</v>
      </c>
      <c r="N1405" t="str">
        <f t="shared" si="87"/>
        <v>Under Crisis</v>
      </c>
    </row>
    <row r="1406" spans="1:14" x14ac:dyDescent="0.25">
      <c r="A1406" t="s">
        <v>1536</v>
      </c>
      <c r="B1406" t="s">
        <v>1166</v>
      </c>
      <c r="C1406" t="s">
        <v>160</v>
      </c>
      <c r="D1406">
        <v>250</v>
      </c>
      <c r="E1406" s="4">
        <f t="shared" si="84"/>
        <v>250</v>
      </c>
      <c r="F1406">
        <v>0.21</v>
      </c>
      <c r="G1406" s="3">
        <f t="shared" si="85"/>
        <v>0.21</v>
      </c>
      <c r="H1406" s="2">
        <v>44720</v>
      </c>
      <c r="I1406">
        <v>2022</v>
      </c>
      <c r="J1406" t="s">
        <v>26</v>
      </c>
      <c r="K1406" t="s">
        <v>23</v>
      </c>
      <c r="L1406">
        <v>839</v>
      </c>
      <c r="M1406" s="5">
        <f t="shared" si="86"/>
        <v>839</v>
      </c>
      <c r="N1406" t="str">
        <f t="shared" si="87"/>
        <v>Under Crisis</v>
      </c>
    </row>
    <row r="1407" spans="1:14" x14ac:dyDescent="0.25">
      <c r="A1407" t="s">
        <v>924</v>
      </c>
      <c r="B1407" t="s">
        <v>1187</v>
      </c>
      <c r="C1407" t="s">
        <v>56</v>
      </c>
      <c r="D1407">
        <v>150</v>
      </c>
      <c r="E1407" s="4">
        <f t="shared" si="84"/>
        <v>150</v>
      </c>
      <c r="G1407" s="3" t="str">
        <f t="shared" si="85"/>
        <v>0</v>
      </c>
      <c r="H1407" s="2">
        <v>44720</v>
      </c>
      <c r="I1407">
        <v>2022</v>
      </c>
      <c r="J1407" t="s">
        <v>84</v>
      </c>
      <c r="K1407" t="s">
        <v>43</v>
      </c>
      <c r="L1407">
        <v>1600</v>
      </c>
      <c r="M1407" s="5">
        <f t="shared" si="86"/>
        <v>1600</v>
      </c>
      <c r="N1407" t="str">
        <f t="shared" si="87"/>
        <v>Under Crisis</v>
      </c>
    </row>
    <row r="1408" spans="1:14" x14ac:dyDescent="0.25">
      <c r="A1408" t="s">
        <v>1075</v>
      </c>
      <c r="B1408" t="s">
        <v>1166</v>
      </c>
      <c r="C1408" t="s">
        <v>68</v>
      </c>
      <c r="D1408">
        <v>150</v>
      </c>
      <c r="E1408" s="4">
        <f t="shared" si="84"/>
        <v>150</v>
      </c>
      <c r="F1408">
        <v>0.15</v>
      </c>
      <c r="G1408" s="3">
        <f t="shared" si="85"/>
        <v>0.15</v>
      </c>
      <c r="H1408" s="2">
        <v>44720</v>
      </c>
      <c r="I1408">
        <v>2022</v>
      </c>
      <c r="J1408" t="s">
        <v>42</v>
      </c>
      <c r="K1408" t="s">
        <v>23</v>
      </c>
      <c r="L1408">
        <v>255</v>
      </c>
      <c r="M1408" s="5">
        <f t="shared" si="86"/>
        <v>255</v>
      </c>
      <c r="N1408" t="str">
        <f t="shared" si="87"/>
        <v>Under Crisis</v>
      </c>
    </row>
    <row r="1409" spans="1:14" x14ac:dyDescent="0.25">
      <c r="A1409" t="s">
        <v>1537</v>
      </c>
      <c r="B1409" t="s">
        <v>1538</v>
      </c>
      <c r="C1409" t="s">
        <v>30</v>
      </c>
      <c r="D1409">
        <v>50</v>
      </c>
      <c r="E1409" s="4">
        <f t="shared" si="84"/>
        <v>50</v>
      </c>
      <c r="F1409">
        <v>0.2</v>
      </c>
      <c r="G1409" s="3">
        <f t="shared" si="85"/>
        <v>0.2</v>
      </c>
      <c r="H1409" s="2">
        <v>44720</v>
      </c>
      <c r="I1409">
        <v>2022</v>
      </c>
      <c r="J1409" t="s">
        <v>73</v>
      </c>
      <c r="K1409" t="s">
        <v>1073</v>
      </c>
      <c r="L1409">
        <v>26</v>
      </c>
      <c r="M1409" s="5">
        <f t="shared" si="86"/>
        <v>26</v>
      </c>
      <c r="N1409" t="str">
        <f t="shared" si="87"/>
        <v>Safe</v>
      </c>
    </row>
    <row r="1410" spans="1:14" x14ac:dyDescent="0.25">
      <c r="A1410" t="s">
        <v>1539</v>
      </c>
      <c r="B1410" t="s">
        <v>1471</v>
      </c>
      <c r="C1410" t="s">
        <v>53</v>
      </c>
      <c r="E1410" s="4" t="str">
        <f t="shared" si="84"/>
        <v>0</v>
      </c>
      <c r="F1410">
        <v>0.4</v>
      </c>
      <c r="G1410" s="3">
        <f t="shared" si="85"/>
        <v>0.4</v>
      </c>
      <c r="H1410" s="2">
        <v>44720</v>
      </c>
      <c r="I1410">
        <v>2022</v>
      </c>
      <c r="J1410" t="s">
        <v>73</v>
      </c>
      <c r="K1410" t="s">
        <v>168</v>
      </c>
      <c r="L1410">
        <v>24</v>
      </c>
      <c r="M1410" s="5">
        <f t="shared" si="86"/>
        <v>24</v>
      </c>
      <c r="N1410" t="str">
        <f t="shared" si="87"/>
        <v>Under Crisis</v>
      </c>
    </row>
    <row r="1411" spans="1:14" x14ac:dyDescent="0.25">
      <c r="A1411" t="s">
        <v>713</v>
      </c>
      <c r="B1411" t="s">
        <v>1189</v>
      </c>
      <c r="C1411" t="s">
        <v>56</v>
      </c>
      <c r="D1411">
        <v>750</v>
      </c>
      <c r="E1411" s="4">
        <f t="shared" ref="E1411:E1474" si="88">IF(ISBLANK(D1411),"0",D1411)</f>
        <v>750</v>
      </c>
      <c r="F1411">
        <v>0.15</v>
      </c>
      <c r="G1411" s="3">
        <f t="shared" ref="G1411:G1474" si="89">IF(ISBLANK(F1411),"0",F1411)</f>
        <v>0.15</v>
      </c>
      <c r="H1411" s="2">
        <v>44719</v>
      </c>
      <c r="I1411">
        <v>2022</v>
      </c>
      <c r="J1411" t="s">
        <v>26</v>
      </c>
      <c r="K1411" t="s">
        <v>65</v>
      </c>
      <c r="L1411">
        <v>2000</v>
      </c>
      <c r="M1411" s="5">
        <f t="shared" ref="M1411:M1474" si="90">IF(ISBLANK(L1411),"0",L1411)</f>
        <v>2000</v>
      </c>
      <c r="N1411" t="str">
        <f t="shared" ref="N1411:N1474" si="91">IF(E1411&gt;=100,"Under Crisis","Safe")</f>
        <v>Under Crisis</v>
      </c>
    </row>
    <row r="1412" spans="1:14" x14ac:dyDescent="0.25">
      <c r="A1412" t="s">
        <v>713</v>
      </c>
      <c r="B1412" t="s">
        <v>1189</v>
      </c>
      <c r="C1412" t="s">
        <v>56</v>
      </c>
      <c r="D1412">
        <v>750</v>
      </c>
      <c r="E1412" s="4">
        <f t="shared" si="88"/>
        <v>750</v>
      </c>
      <c r="F1412">
        <v>0.15</v>
      </c>
      <c r="G1412" s="3">
        <f t="shared" si="89"/>
        <v>0.15</v>
      </c>
      <c r="H1412" s="2">
        <v>44719</v>
      </c>
      <c r="I1412">
        <v>2022</v>
      </c>
      <c r="J1412" t="s">
        <v>26</v>
      </c>
      <c r="K1412" t="s">
        <v>65</v>
      </c>
      <c r="L1412">
        <v>2000</v>
      </c>
      <c r="M1412" s="5">
        <f t="shared" si="90"/>
        <v>2000</v>
      </c>
      <c r="N1412" t="str">
        <f t="shared" si="91"/>
        <v>Under Crisis</v>
      </c>
    </row>
    <row r="1413" spans="1:14" x14ac:dyDescent="0.25">
      <c r="A1413" t="s">
        <v>1120</v>
      </c>
      <c r="B1413" t="s">
        <v>1244</v>
      </c>
      <c r="C1413" t="s">
        <v>21</v>
      </c>
      <c r="D1413">
        <v>180</v>
      </c>
      <c r="E1413" s="4">
        <f t="shared" si="88"/>
        <v>180</v>
      </c>
      <c r="F1413">
        <v>0.15</v>
      </c>
      <c r="G1413" s="3">
        <f t="shared" si="89"/>
        <v>0.15</v>
      </c>
      <c r="H1413" s="2">
        <v>44719</v>
      </c>
      <c r="I1413">
        <v>2022</v>
      </c>
      <c r="J1413" t="s">
        <v>73</v>
      </c>
      <c r="K1413" t="s">
        <v>14</v>
      </c>
      <c r="L1413">
        <v>172</v>
      </c>
      <c r="M1413" s="5">
        <f t="shared" si="90"/>
        <v>172</v>
      </c>
      <c r="N1413" t="str">
        <f t="shared" si="91"/>
        <v>Under Crisis</v>
      </c>
    </row>
    <row r="1414" spans="1:14" x14ac:dyDescent="0.25">
      <c r="A1414" t="s">
        <v>1540</v>
      </c>
      <c r="B1414" t="s">
        <v>1229</v>
      </c>
      <c r="C1414" t="s">
        <v>35</v>
      </c>
      <c r="D1414">
        <v>150</v>
      </c>
      <c r="E1414" s="4">
        <f t="shared" si="88"/>
        <v>150</v>
      </c>
      <c r="G1414" s="3" t="str">
        <f t="shared" si="89"/>
        <v>0</v>
      </c>
      <c r="H1414" s="2">
        <v>44719</v>
      </c>
      <c r="I1414">
        <v>2022</v>
      </c>
      <c r="J1414" t="s">
        <v>22</v>
      </c>
      <c r="K1414" t="s">
        <v>57</v>
      </c>
      <c r="L1414">
        <v>149</v>
      </c>
      <c r="M1414" s="5">
        <f t="shared" si="90"/>
        <v>149</v>
      </c>
      <c r="N1414" t="str">
        <f t="shared" si="91"/>
        <v>Under Crisis</v>
      </c>
    </row>
    <row r="1415" spans="1:14" x14ac:dyDescent="0.25">
      <c r="A1415" t="s">
        <v>1541</v>
      </c>
      <c r="B1415" t="s">
        <v>1210</v>
      </c>
      <c r="C1415" t="s">
        <v>56</v>
      </c>
      <c r="D1415">
        <v>138</v>
      </c>
      <c r="E1415" s="4">
        <f t="shared" si="88"/>
        <v>138</v>
      </c>
      <c r="F1415">
        <v>0.23</v>
      </c>
      <c r="G1415" s="3">
        <f t="shared" si="89"/>
        <v>0.23</v>
      </c>
      <c r="H1415" s="2">
        <v>44719</v>
      </c>
      <c r="I1415">
        <v>2022</v>
      </c>
      <c r="J1415" t="s">
        <v>26</v>
      </c>
      <c r="K1415" t="s">
        <v>23</v>
      </c>
      <c r="L1415">
        <v>783</v>
      </c>
      <c r="M1415" s="5">
        <f t="shared" si="90"/>
        <v>783</v>
      </c>
      <c r="N1415" t="str">
        <f t="shared" si="91"/>
        <v>Under Crisis</v>
      </c>
    </row>
    <row r="1416" spans="1:14" x14ac:dyDescent="0.25">
      <c r="A1416" t="s">
        <v>1542</v>
      </c>
      <c r="B1416" t="s">
        <v>1283</v>
      </c>
      <c r="C1416" t="s">
        <v>76</v>
      </c>
      <c r="D1416">
        <v>130</v>
      </c>
      <c r="E1416" s="4">
        <f t="shared" si="88"/>
        <v>130</v>
      </c>
      <c r="G1416" s="3" t="str">
        <f t="shared" si="89"/>
        <v>0</v>
      </c>
      <c r="H1416" s="2">
        <v>44719</v>
      </c>
      <c r="I1416">
        <v>2022</v>
      </c>
      <c r="J1416" t="s">
        <v>73</v>
      </c>
      <c r="K1416" t="s">
        <v>23</v>
      </c>
      <c r="L1416">
        <v>275</v>
      </c>
      <c r="M1416" s="5">
        <f t="shared" si="90"/>
        <v>275</v>
      </c>
      <c r="N1416" t="str">
        <f t="shared" si="91"/>
        <v>Under Crisis</v>
      </c>
    </row>
    <row r="1417" spans="1:14" x14ac:dyDescent="0.25">
      <c r="A1417" t="s">
        <v>1543</v>
      </c>
      <c r="B1417" t="s">
        <v>1166</v>
      </c>
      <c r="C1417" t="s">
        <v>30</v>
      </c>
      <c r="D1417">
        <v>40</v>
      </c>
      <c r="E1417" s="4">
        <f t="shared" si="88"/>
        <v>40</v>
      </c>
      <c r="G1417" s="3" t="str">
        <f t="shared" si="89"/>
        <v>0</v>
      </c>
      <c r="H1417" s="2">
        <v>44719</v>
      </c>
      <c r="I1417">
        <v>2022</v>
      </c>
      <c r="J1417" t="s">
        <v>73</v>
      </c>
      <c r="K1417" t="s">
        <v>23</v>
      </c>
      <c r="L1417">
        <v>11</v>
      </c>
      <c r="M1417" s="5">
        <f t="shared" si="90"/>
        <v>11</v>
      </c>
      <c r="N1417" t="str">
        <f t="shared" si="91"/>
        <v>Safe</v>
      </c>
    </row>
    <row r="1418" spans="1:14" x14ac:dyDescent="0.25">
      <c r="A1418" t="s">
        <v>1544</v>
      </c>
      <c r="B1418" t="s">
        <v>1166</v>
      </c>
      <c r="C1418" t="s">
        <v>21</v>
      </c>
      <c r="E1418" s="4" t="str">
        <f t="shared" si="88"/>
        <v>0</v>
      </c>
      <c r="G1418" s="3" t="str">
        <f t="shared" si="89"/>
        <v>0</v>
      </c>
      <c r="H1418" s="2">
        <v>44719</v>
      </c>
      <c r="I1418">
        <v>2022</v>
      </c>
      <c r="J1418" t="s">
        <v>148</v>
      </c>
      <c r="K1418" t="s">
        <v>23</v>
      </c>
      <c r="L1418">
        <v>42</v>
      </c>
      <c r="M1418" s="5">
        <f t="shared" si="90"/>
        <v>42</v>
      </c>
      <c r="N1418" t="str">
        <f t="shared" si="91"/>
        <v>Under Crisis</v>
      </c>
    </row>
    <row r="1419" spans="1:14" x14ac:dyDescent="0.25">
      <c r="A1419" t="s">
        <v>1545</v>
      </c>
      <c r="B1419" t="s">
        <v>1166</v>
      </c>
      <c r="C1419" t="s">
        <v>21</v>
      </c>
      <c r="E1419" s="4" t="str">
        <f t="shared" si="88"/>
        <v>0</v>
      </c>
      <c r="G1419" s="3" t="str">
        <f t="shared" si="89"/>
        <v>0</v>
      </c>
      <c r="H1419" s="2">
        <v>44719</v>
      </c>
      <c r="I1419">
        <v>2022</v>
      </c>
      <c r="J1419" t="s">
        <v>13</v>
      </c>
      <c r="K1419" t="s">
        <v>23</v>
      </c>
      <c r="L1419">
        <v>35</v>
      </c>
      <c r="M1419" s="5">
        <f t="shared" si="90"/>
        <v>35</v>
      </c>
      <c r="N1419" t="str">
        <f t="shared" si="91"/>
        <v>Under Crisis</v>
      </c>
    </row>
    <row r="1420" spans="1:14" x14ac:dyDescent="0.25">
      <c r="A1420" t="s">
        <v>1097</v>
      </c>
      <c r="B1420" t="s">
        <v>1546</v>
      </c>
      <c r="C1420" t="s">
        <v>269</v>
      </c>
      <c r="E1420" s="4" t="str">
        <f t="shared" si="88"/>
        <v>0</v>
      </c>
      <c r="F1420">
        <v>0.5</v>
      </c>
      <c r="G1420" s="3">
        <f t="shared" si="89"/>
        <v>0.5</v>
      </c>
      <c r="H1420" s="2">
        <v>44719</v>
      </c>
      <c r="I1420">
        <v>2022</v>
      </c>
      <c r="J1420" t="s">
        <v>148</v>
      </c>
      <c r="K1420" t="s">
        <v>1099</v>
      </c>
      <c r="L1420">
        <v>33</v>
      </c>
      <c r="M1420" s="5">
        <f t="shared" si="90"/>
        <v>33</v>
      </c>
      <c r="N1420" t="str">
        <f t="shared" si="91"/>
        <v>Under Crisis</v>
      </c>
    </row>
    <row r="1421" spans="1:14" x14ac:dyDescent="0.25">
      <c r="A1421" t="s">
        <v>1266</v>
      </c>
      <c r="B1421" t="s">
        <v>1216</v>
      </c>
      <c r="C1421" t="s">
        <v>21</v>
      </c>
      <c r="D1421">
        <v>60</v>
      </c>
      <c r="E1421" s="4">
        <f t="shared" si="88"/>
        <v>60</v>
      </c>
      <c r="G1421" s="3" t="str">
        <f t="shared" si="89"/>
        <v>0</v>
      </c>
      <c r="H1421" s="2">
        <v>44718</v>
      </c>
      <c r="I1421">
        <v>2022</v>
      </c>
      <c r="J1421" t="s">
        <v>22</v>
      </c>
      <c r="K1421" t="s">
        <v>149</v>
      </c>
      <c r="L1421">
        <v>681</v>
      </c>
      <c r="M1421" s="5">
        <f t="shared" si="90"/>
        <v>681</v>
      </c>
      <c r="N1421" t="str">
        <f t="shared" si="91"/>
        <v>Safe</v>
      </c>
    </row>
    <row r="1422" spans="1:14" x14ac:dyDescent="0.25">
      <c r="A1422" t="s">
        <v>1547</v>
      </c>
      <c r="B1422" t="s">
        <v>1548</v>
      </c>
      <c r="C1422" t="s">
        <v>12</v>
      </c>
      <c r="D1422">
        <v>50</v>
      </c>
      <c r="E1422" s="4">
        <f t="shared" si="88"/>
        <v>50</v>
      </c>
      <c r="F1422">
        <v>7.0000000000000007E-2</v>
      </c>
      <c r="G1422" s="3">
        <f t="shared" si="89"/>
        <v>7.0000000000000007E-2</v>
      </c>
      <c r="H1422" s="2">
        <v>44718</v>
      </c>
      <c r="I1422">
        <v>2022</v>
      </c>
      <c r="J1422" t="s">
        <v>42</v>
      </c>
      <c r="K1422" t="s">
        <v>23</v>
      </c>
      <c r="L1422">
        <v>603</v>
      </c>
      <c r="M1422" s="5">
        <f t="shared" si="90"/>
        <v>603</v>
      </c>
      <c r="N1422" t="str">
        <f t="shared" si="91"/>
        <v>Safe</v>
      </c>
    </row>
    <row r="1423" spans="1:14" x14ac:dyDescent="0.25">
      <c r="A1423" t="s">
        <v>1266</v>
      </c>
      <c r="B1423" t="s">
        <v>1549</v>
      </c>
      <c r="C1423" t="s">
        <v>21</v>
      </c>
      <c r="E1423" s="4" t="str">
        <f t="shared" si="88"/>
        <v>0</v>
      </c>
      <c r="G1423" s="3" t="str">
        <f t="shared" si="89"/>
        <v>0</v>
      </c>
      <c r="H1423" s="2">
        <v>44718</v>
      </c>
      <c r="I1423">
        <v>2022</v>
      </c>
      <c r="J1423" t="s">
        <v>22</v>
      </c>
      <c r="K1423" t="s">
        <v>99</v>
      </c>
      <c r="L1423">
        <v>681</v>
      </c>
      <c r="M1423" s="5">
        <f t="shared" si="90"/>
        <v>681</v>
      </c>
      <c r="N1423" t="str">
        <f t="shared" si="91"/>
        <v>Under Crisis</v>
      </c>
    </row>
    <row r="1424" spans="1:14" x14ac:dyDescent="0.25">
      <c r="A1424" t="s">
        <v>1550</v>
      </c>
      <c r="B1424" t="s">
        <v>1168</v>
      </c>
      <c r="C1424" t="s">
        <v>76</v>
      </c>
      <c r="E1424" s="4" t="str">
        <f t="shared" si="88"/>
        <v>0</v>
      </c>
      <c r="F1424">
        <v>0.1</v>
      </c>
      <c r="G1424" s="3">
        <f t="shared" si="89"/>
        <v>0.1</v>
      </c>
      <c r="H1424" s="2">
        <v>44718</v>
      </c>
      <c r="I1424">
        <v>2022</v>
      </c>
      <c r="J1424" t="s">
        <v>42</v>
      </c>
      <c r="K1424" t="s">
        <v>23</v>
      </c>
      <c r="L1424">
        <v>259</v>
      </c>
      <c r="M1424" s="5">
        <f t="shared" si="90"/>
        <v>259</v>
      </c>
      <c r="N1424" t="str">
        <f t="shared" si="91"/>
        <v>Under Crisis</v>
      </c>
    </row>
    <row r="1425" spans="1:14" x14ac:dyDescent="0.25">
      <c r="A1425" t="s">
        <v>1551</v>
      </c>
      <c r="B1425" t="s">
        <v>1166</v>
      </c>
      <c r="C1425" t="s">
        <v>35</v>
      </c>
      <c r="E1425" s="4" t="str">
        <f t="shared" si="88"/>
        <v>0</v>
      </c>
      <c r="F1425">
        <v>0.14000000000000001</v>
      </c>
      <c r="G1425" s="3">
        <f t="shared" si="89"/>
        <v>0.14000000000000001</v>
      </c>
      <c r="H1425" s="2">
        <v>44718</v>
      </c>
      <c r="I1425">
        <v>2022</v>
      </c>
      <c r="J1425" t="s">
        <v>22</v>
      </c>
      <c r="K1425" t="s">
        <v>23</v>
      </c>
      <c r="L1425">
        <v>152</v>
      </c>
      <c r="M1425" s="5">
        <f t="shared" si="90"/>
        <v>152</v>
      </c>
      <c r="N1425" t="str">
        <f t="shared" si="91"/>
        <v>Under Crisis</v>
      </c>
    </row>
    <row r="1426" spans="1:14" x14ac:dyDescent="0.25">
      <c r="A1426" t="s">
        <v>1552</v>
      </c>
      <c r="B1426" t="s">
        <v>1223</v>
      </c>
      <c r="C1426" t="s">
        <v>97</v>
      </c>
      <c r="D1426">
        <v>40</v>
      </c>
      <c r="E1426" s="4">
        <f t="shared" si="88"/>
        <v>40</v>
      </c>
      <c r="G1426" s="3" t="str">
        <f t="shared" si="89"/>
        <v>0</v>
      </c>
      <c r="H1426" s="2">
        <v>44716</v>
      </c>
      <c r="I1426">
        <v>2022</v>
      </c>
      <c r="J1426" t="s">
        <v>84</v>
      </c>
      <c r="K1426" t="s">
        <v>14</v>
      </c>
      <c r="L1426">
        <v>1200</v>
      </c>
      <c r="M1426" s="5">
        <f t="shared" si="90"/>
        <v>1200</v>
      </c>
      <c r="N1426" t="str">
        <f t="shared" si="91"/>
        <v>Safe</v>
      </c>
    </row>
    <row r="1427" spans="1:14" x14ac:dyDescent="0.25">
      <c r="A1427" t="s">
        <v>1553</v>
      </c>
      <c r="B1427" t="s">
        <v>1554</v>
      </c>
      <c r="C1427" t="s">
        <v>53</v>
      </c>
      <c r="D1427">
        <v>60</v>
      </c>
      <c r="E1427" s="4">
        <f t="shared" si="88"/>
        <v>60</v>
      </c>
      <c r="F1427">
        <v>0.2</v>
      </c>
      <c r="G1427" s="3">
        <f t="shared" si="89"/>
        <v>0.2</v>
      </c>
      <c r="H1427" s="2">
        <v>44715</v>
      </c>
      <c r="I1427">
        <v>2022</v>
      </c>
      <c r="J1427" t="s">
        <v>73</v>
      </c>
      <c r="K1427" t="s">
        <v>43</v>
      </c>
      <c r="M1427" s="5" t="str">
        <f t="shared" si="90"/>
        <v>0</v>
      </c>
      <c r="N1427" t="str">
        <f t="shared" si="91"/>
        <v>Safe</v>
      </c>
    </row>
    <row r="1428" spans="1:14" x14ac:dyDescent="0.25">
      <c r="A1428" t="s">
        <v>1555</v>
      </c>
      <c r="B1428" t="s">
        <v>1166</v>
      </c>
      <c r="C1428" t="s">
        <v>53</v>
      </c>
      <c r="D1428">
        <v>23</v>
      </c>
      <c r="E1428" s="4">
        <f t="shared" si="88"/>
        <v>23</v>
      </c>
      <c r="F1428">
        <v>0.22</v>
      </c>
      <c r="G1428" s="3">
        <f t="shared" si="89"/>
        <v>0.22</v>
      </c>
      <c r="H1428" s="2">
        <v>44715</v>
      </c>
      <c r="I1428">
        <v>2022</v>
      </c>
      <c r="J1428" t="s">
        <v>22</v>
      </c>
      <c r="K1428" t="s">
        <v>23</v>
      </c>
      <c r="L1428">
        <v>108</v>
      </c>
      <c r="M1428" s="5">
        <f t="shared" si="90"/>
        <v>108</v>
      </c>
      <c r="N1428" t="str">
        <f t="shared" si="91"/>
        <v>Safe</v>
      </c>
    </row>
    <row r="1429" spans="1:14" x14ac:dyDescent="0.25">
      <c r="A1429" t="s">
        <v>1556</v>
      </c>
      <c r="B1429" t="s">
        <v>1168</v>
      </c>
      <c r="C1429" t="s">
        <v>62</v>
      </c>
      <c r="D1429">
        <v>21</v>
      </c>
      <c r="E1429" s="4">
        <f t="shared" si="88"/>
        <v>21</v>
      </c>
      <c r="F1429">
        <v>0.15</v>
      </c>
      <c r="G1429" s="3">
        <f t="shared" si="89"/>
        <v>0.15</v>
      </c>
      <c r="H1429" s="2">
        <v>44715</v>
      </c>
      <c r="I1429">
        <v>2022</v>
      </c>
      <c r="J1429" t="s">
        <v>28</v>
      </c>
      <c r="K1429" t="s">
        <v>23</v>
      </c>
      <c r="L1429">
        <v>176</v>
      </c>
      <c r="M1429" s="5">
        <f t="shared" si="90"/>
        <v>176</v>
      </c>
      <c r="N1429" t="str">
        <f t="shared" si="91"/>
        <v>Safe</v>
      </c>
    </row>
    <row r="1430" spans="1:14" x14ac:dyDescent="0.25">
      <c r="A1430" t="s">
        <v>1557</v>
      </c>
      <c r="B1430" t="s">
        <v>1184</v>
      </c>
      <c r="C1430" t="s">
        <v>705</v>
      </c>
      <c r="E1430" s="4" t="str">
        <f t="shared" si="88"/>
        <v>0</v>
      </c>
      <c r="F1430">
        <v>0.25</v>
      </c>
      <c r="G1430" s="3">
        <f t="shared" si="89"/>
        <v>0.25</v>
      </c>
      <c r="H1430" s="2">
        <v>44715</v>
      </c>
      <c r="I1430">
        <v>2022</v>
      </c>
      <c r="J1430" t="s">
        <v>148</v>
      </c>
      <c r="K1430" t="s">
        <v>18</v>
      </c>
      <c r="L1430">
        <v>12</v>
      </c>
      <c r="M1430" s="5">
        <f t="shared" si="90"/>
        <v>12</v>
      </c>
      <c r="N1430" t="str">
        <f t="shared" si="91"/>
        <v>Under Crisis</v>
      </c>
    </row>
    <row r="1431" spans="1:14" x14ac:dyDescent="0.25">
      <c r="A1431" t="s">
        <v>1558</v>
      </c>
      <c r="B1431" t="s">
        <v>1166</v>
      </c>
      <c r="C1431" t="s">
        <v>53</v>
      </c>
      <c r="E1431" s="4" t="str">
        <f t="shared" si="88"/>
        <v>0</v>
      </c>
      <c r="G1431" s="3" t="str">
        <f t="shared" si="89"/>
        <v>0</v>
      </c>
      <c r="H1431" s="2">
        <v>44715</v>
      </c>
      <c r="I1431">
        <v>2022</v>
      </c>
      <c r="J1431" t="s">
        <v>22</v>
      </c>
      <c r="K1431" t="s">
        <v>23</v>
      </c>
      <c r="L1431">
        <v>110</v>
      </c>
      <c r="M1431" s="5">
        <f t="shared" si="90"/>
        <v>110</v>
      </c>
      <c r="N1431" t="str">
        <f t="shared" si="91"/>
        <v>Under Crisis</v>
      </c>
    </row>
    <row r="1432" spans="1:14" x14ac:dyDescent="0.25">
      <c r="A1432" t="s">
        <v>1559</v>
      </c>
      <c r="B1432" t="s">
        <v>1176</v>
      </c>
      <c r="C1432" t="s">
        <v>56</v>
      </c>
      <c r="E1432" s="4" t="str">
        <f t="shared" si="88"/>
        <v>0</v>
      </c>
      <c r="F1432">
        <v>0.1</v>
      </c>
      <c r="G1432" s="3">
        <f t="shared" si="89"/>
        <v>0.1</v>
      </c>
      <c r="H1432" s="2">
        <v>44715</v>
      </c>
      <c r="I1432">
        <v>2022</v>
      </c>
      <c r="J1432" t="s">
        <v>26</v>
      </c>
      <c r="K1432" t="s">
        <v>23</v>
      </c>
      <c r="L1432">
        <v>20200</v>
      </c>
      <c r="M1432" s="5">
        <f t="shared" si="90"/>
        <v>20200</v>
      </c>
      <c r="N1432" t="str">
        <f t="shared" si="91"/>
        <v>Under Crisis</v>
      </c>
    </row>
    <row r="1433" spans="1:14" x14ac:dyDescent="0.25">
      <c r="A1433" t="s">
        <v>784</v>
      </c>
      <c r="B1433" t="s">
        <v>1166</v>
      </c>
      <c r="C1433" t="s">
        <v>68</v>
      </c>
      <c r="D1433">
        <v>250</v>
      </c>
      <c r="E1433" s="4">
        <f t="shared" si="88"/>
        <v>250</v>
      </c>
      <c r="F1433">
        <v>0.08</v>
      </c>
      <c r="G1433" s="3">
        <f t="shared" si="89"/>
        <v>0.08</v>
      </c>
      <c r="H1433" s="2">
        <v>44714</v>
      </c>
      <c r="I1433">
        <v>2022</v>
      </c>
      <c r="J1433" t="s">
        <v>42</v>
      </c>
      <c r="K1433" t="s">
        <v>23</v>
      </c>
      <c r="L1433">
        <v>522</v>
      </c>
      <c r="M1433" s="5">
        <f t="shared" si="90"/>
        <v>522</v>
      </c>
      <c r="N1433" t="str">
        <f t="shared" si="91"/>
        <v>Under Crisis</v>
      </c>
    </row>
    <row r="1434" spans="1:14" x14ac:dyDescent="0.25">
      <c r="A1434" t="s">
        <v>1560</v>
      </c>
      <c r="B1434" t="s">
        <v>1187</v>
      </c>
      <c r="C1434" t="s">
        <v>62</v>
      </c>
      <c r="D1434">
        <v>170</v>
      </c>
      <c r="E1434" s="4">
        <f t="shared" si="88"/>
        <v>170</v>
      </c>
      <c r="G1434" s="3" t="str">
        <f t="shared" si="89"/>
        <v>0</v>
      </c>
      <c r="H1434" s="2">
        <v>44714</v>
      </c>
      <c r="I1434">
        <v>2022</v>
      </c>
      <c r="J1434" t="s">
        <v>148</v>
      </c>
      <c r="K1434" t="s">
        <v>43</v>
      </c>
      <c r="L1434">
        <v>31</v>
      </c>
      <c r="M1434" s="5">
        <f t="shared" si="90"/>
        <v>31</v>
      </c>
      <c r="N1434" t="str">
        <f t="shared" si="91"/>
        <v>Under Crisis</v>
      </c>
    </row>
    <row r="1435" spans="1:14" x14ac:dyDescent="0.25">
      <c r="A1435" t="s">
        <v>1561</v>
      </c>
      <c r="B1435" t="s">
        <v>1168</v>
      </c>
      <c r="C1435" t="s">
        <v>21</v>
      </c>
      <c r="D1435">
        <v>170</v>
      </c>
      <c r="E1435" s="4">
        <f t="shared" si="88"/>
        <v>170</v>
      </c>
      <c r="F1435">
        <v>0.25</v>
      </c>
      <c r="G1435" s="3">
        <f t="shared" si="89"/>
        <v>0.25</v>
      </c>
      <c r="H1435" s="2">
        <v>44714</v>
      </c>
      <c r="I1435">
        <v>2022</v>
      </c>
      <c r="J1435" t="s">
        <v>84</v>
      </c>
      <c r="K1435" t="s">
        <v>23</v>
      </c>
      <c r="L1435">
        <v>286</v>
      </c>
      <c r="M1435" s="5">
        <f t="shared" si="90"/>
        <v>286</v>
      </c>
      <c r="N1435" t="str">
        <f t="shared" si="91"/>
        <v>Under Crisis</v>
      </c>
    </row>
    <row r="1436" spans="1:14" x14ac:dyDescent="0.25">
      <c r="A1436" t="s">
        <v>1562</v>
      </c>
      <c r="B1436" t="s">
        <v>1236</v>
      </c>
      <c r="C1436" t="s">
        <v>317</v>
      </c>
      <c r="D1436">
        <v>140</v>
      </c>
      <c r="E1436" s="4">
        <f t="shared" si="88"/>
        <v>140</v>
      </c>
      <c r="F1436">
        <v>0.5</v>
      </c>
      <c r="G1436" s="3">
        <f t="shared" si="89"/>
        <v>0.5</v>
      </c>
      <c r="H1436" s="2">
        <v>44714</v>
      </c>
      <c r="I1436">
        <v>2022</v>
      </c>
      <c r="J1436" t="s">
        <v>17</v>
      </c>
      <c r="K1436" t="s">
        <v>14</v>
      </c>
      <c r="L1436">
        <v>3</v>
      </c>
      <c r="M1436" s="5">
        <f t="shared" si="90"/>
        <v>3</v>
      </c>
      <c r="N1436" t="str">
        <f t="shared" si="91"/>
        <v>Under Crisis</v>
      </c>
    </row>
    <row r="1437" spans="1:14" x14ac:dyDescent="0.25">
      <c r="A1437" t="s">
        <v>1563</v>
      </c>
      <c r="B1437" t="s">
        <v>1201</v>
      </c>
      <c r="C1437" t="s">
        <v>35</v>
      </c>
      <c r="D1437">
        <v>100</v>
      </c>
      <c r="E1437" s="4">
        <f t="shared" si="88"/>
        <v>100</v>
      </c>
      <c r="G1437" s="3" t="str">
        <f t="shared" si="89"/>
        <v>0</v>
      </c>
      <c r="H1437" s="2">
        <v>44714</v>
      </c>
      <c r="I1437">
        <v>2022</v>
      </c>
      <c r="J1437" t="s">
        <v>73</v>
      </c>
      <c r="K1437" t="s">
        <v>18</v>
      </c>
      <c r="M1437" s="5" t="str">
        <f t="shared" si="90"/>
        <v>0</v>
      </c>
      <c r="N1437" t="str">
        <f t="shared" si="91"/>
        <v>Under Crisis</v>
      </c>
    </row>
    <row r="1438" spans="1:14" x14ac:dyDescent="0.25">
      <c r="A1438" t="s">
        <v>678</v>
      </c>
      <c r="B1438" t="s">
        <v>1168</v>
      </c>
      <c r="C1438" t="s">
        <v>108</v>
      </c>
      <c r="D1438">
        <v>100</v>
      </c>
      <c r="E1438" s="4">
        <f t="shared" si="88"/>
        <v>100</v>
      </c>
      <c r="F1438">
        <v>0.1</v>
      </c>
      <c r="G1438" s="3">
        <f t="shared" si="89"/>
        <v>0.1</v>
      </c>
      <c r="H1438" s="2">
        <v>44714</v>
      </c>
      <c r="I1438">
        <v>2022</v>
      </c>
      <c r="J1438" t="s">
        <v>73</v>
      </c>
      <c r="K1438" t="s">
        <v>23</v>
      </c>
      <c r="L1438">
        <v>423</v>
      </c>
      <c r="M1438" s="5">
        <f t="shared" si="90"/>
        <v>423</v>
      </c>
      <c r="N1438" t="str">
        <f t="shared" si="91"/>
        <v>Under Crisis</v>
      </c>
    </row>
    <row r="1439" spans="1:14" x14ac:dyDescent="0.25">
      <c r="A1439" t="s">
        <v>1564</v>
      </c>
      <c r="B1439" t="s">
        <v>1265</v>
      </c>
      <c r="C1439" t="s">
        <v>101</v>
      </c>
      <c r="D1439">
        <v>59</v>
      </c>
      <c r="E1439" s="4">
        <f t="shared" si="88"/>
        <v>59</v>
      </c>
      <c r="F1439">
        <v>0.08</v>
      </c>
      <c r="G1439" s="3">
        <f t="shared" si="89"/>
        <v>0.08</v>
      </c>
      <c r="H1439" s="2">
        <v>44714</v>
      </c>
      <c r="I1439">
        <v>2022</v>
      </c>
      <c r="J1439" t="s">
        <v>42</v>
      </c>
      <c r="K1439" t="s">
        <v>23</v>
      </c>
      <c r="L1439">
        <v>325</v>
      </c>
      <c r="M1439" s="5">
        <f t="shared" si="90"/>
        <v>325</v>
      </c>
      <c r="N1439" t="str">
        <f t="shared" si="91"/>
        <v>Safe</v>
      </c>
    </row>
    <row r="1440" spans="1:14" x14ac:dyDescent="0.25">
      <c r="A1440" t="s">
        <v>1565</v>
      </c>
      <c r="B1440" t="s">
        <v>1166</v>
      </c>
      <c r="C1440" t="s">
        <v>53</v>
      </c>
      <c r="D1440">
        <v>30</v>
      </c>
      <c r="E1440" s="4">
        <f t="shared" si="88"/>
        <v>30</v>
      </c>
      <c r="F1440">
        <v>0.33</v>
      </c>
      <c r="G1440" s="3">
        <f t="shared" si="89"/>
        <v>0.33</v>
      </c>
      <c r="H1440" s="2">
        <v>44714</v>
      </c>
      <c r="I1440">
        <v>2022</v>
      </c>
      <c r="J1440" t="s">
        <v>13</v>
      </c>
      <c r="K1440" t="s">
        <v>23</v>
      </c>
      <c r="L1440">
        <v>76</v>
      </c>
      <c r="M1440" s="5">
        <f t="shared" si="90"/>
        <v>76</v>
      </c>
      <c r="N1440" t="str">
        <f t="shared" si="91"/>
        <v>Safe</v>
      </c>
    </row>
    <row r="1441" spans="1:14" x14ac:dyDescent="0.25">
      <c r="A1441" t="s">
        <v>1566</v>
      </c>
      <c r="B1441" t="s">
        <v>1166</v>
      </c>
      <c r="C1441" t="s">
        <v>62</v>
      </c>
      <c r="D1441">
        <v>29</v>
      </c>
      <c r="E1441" s="4">
        <f t="shared" si="88"/>
        <v>29</v>
      </c>
      <c r="G1441" s="3" t="str">
        <f t="shared" si="89"/>
        <v>0</v>
      </c>
      <c r="H1441" s="2">
        <v>44714</v>
      </c>
      <c r="I1441">
        <v>2022</v>
      </c>
      <c r="J1441" t="s">
        <v>148</v>
      </c>
      <c r="K1441" t="s">
        <v>23</v>
      </c>
      <c r="L1441">
        <v>28</v>
      </c>
      <c r="M1441" s="5">
        <f t="shared" si="90"/>
        <v>28</v>
      </c>
      <c r="N1441" t="str">
        <f t="shared" si="91"/>
        <v>Safe</v>
      </c>
    </row>
    <row r="1442" spans="1:14" x14ac:dyDescent="0.25">
      <c r="A1442" t="s">
        <v>1567</v>
      </c>
      <c r="B1442" t="s">
        <v>1166</v>
      </c>
      <c r="C1442" t="s">
        <v>53</v>
      </c>
      <c r="D1442">
        <v>25</v>
      </c>
      <c r="E1442" s="4">
        <f t="shared" si="88"/>
        <v>25</v>
      </c>
      <c r="F1442">
        <v>0.25</v>
      </c>
      <c r="G1442" s="3">
        <f t="shared" si="89"/>
        <v>0.25</v>
      </c>
      <c r="H1442" s="2">
        <v>44714</v>
      </c>
      <c r="I1442">
        <v>2022</v>
      </c>
      <c r="J1442" t="s">
        <v>22</v>
      </c>
      <c r="K1442" t="s">
        <v>23</v>
      </c>
      <c r="L1442">
        <v>197</v>
      </c>
      <c r="M1442" s="5">
        <f t="shared" si="90"/>
        <v>197</v>
      </c>
      <c r="N1442" t="str">
        <f t="shared" si="91"/>
        <v>Safe</v>
      </c>
    </row>
    <row r="1443" spans="1:14" x14ac:dyDescent="0.25">
      <c r="A1443" t="s">
        <v>1568</v>
      </c>
      <c r="B1443" t="s">
        <v>1192</v>
      </c>
      <c r="C1443" t="s">
        <v>97</v>
      </c>
      <c r="E1443" s="4" t="str">
        <f t="shared" si="88"/>
        <v>0</v>
      </c>
      <c r="G1443" s="3" t="str">
        <f t="shared" si="89"/>
        <v>0</v>
      </c>
      <c r="H1443" s="2">
        <v>44714</v>
      </c>
      <c r="I1443">
        <v>2022</v>
      </c>
      <c r="J1443" t="s">
        <v>73</v>
      </c>
      <c r="K1443" t="s">
        <v>23</v>
      </c>
      <c r="L1443">
        <v>37</v>
      </c>
      <c r="M1443" s="5">
        <f t="shared" si="90"/>
        <v>37</v>
      </c>
      <c r="N1443" t="str">
        <f t="shared" si="91"/>
        <v>Under Crisis</v>
      </c>
    </row>
    <row r="1444" spans="1:14" x14ac:dyDescent="0.25">
      <c r="A1444" t="s">
        <v>1569</v>
      </c>
      <c r="B1444" t="s">
        <v>1570</v>
      </c>
      <c r="C1444" t="s">
        <v>53</v>
      </c>
      <c r="E1444" s="4" t="str">
        <f t="shared" si="88"/>
        <v>0</v>
      </c>
      <c r="F1444">
        <v>1</v>
      </c>
      <c r="G1444" s="3">
        <f t="shared" si="89"/>
        <v>1</v>
      </c>
      <c r="H1444" s="2">
        <v>44714</v>
      </c>
      <c r="I1444">
        <v>2022</v>
      </c>
      <c r="J1444" t="s">
        <v>13</v>
      </c>
      <c r="K1444" t="s">
        <v>23</v>
      </c>
      <c r="L1444">
        <v>17</v>
      </c>
      <c r="M1444" s="5">
        <f t="shared" si="90"/>
        <v>17</v>
      </c>
      <c r="N1444" t="str">
        <f t="shared" si="91"/>
        <v>Under Crisis</v>
      </c>
    </row>
    <row r="1445" spans="1:14" x14ac:dyDescent="0.25">
      <c r="A1445" t="s">
        <v>1571</v>
      </c>
      <c r="B1445" t="s">
        <v>1572</v>
      </c>
      <c r="C1445" t="s">
        <v>21</v>
      </c>
      <c r="E1445" s="4" t="str">
        <f t="shared" si="88"/>
        <v>0</v>
      </c>
      <c r="G1445" s="3" t="str">
        <f t="shared" si="89"/>
        <v>0</v>
      </c>
      <c r="H1445" s="2">
        <v>44714</v>
      </c>
      <c r="I1445">
        <v>2022</v>
      </c>
      <c r="J1445" t="s">
        <v>13</v>
      </c>
      <c r="K1445" t="s">
        <v>1573</v>
      </c>
      <c r="L1445">
        <v>202</v>
      </c>
      <c r="M1445" s="5">
        <f t="shared" si="90"/>
        <v>202</v>
      </c>
      <c r="N1445" t="str">
        <f t="shared" si="91"/>
        <v>Under Crisis</v>
      </c>
    </row>
    <row r="1446" spans="1:14" x14ac:dyDescent="0.25">
      <c r="A1446" t="s">
        <v>1574</v>
      </c>
      <c r="B1446" t="s">
        <v>1321</v>
      </c>
      <c r="C1446" t="s">
        <v>56</v>
      </c>
      <c r="D1446">
        <v>500</v>
      </c>
      <c r="E1446" s="4">
        <f t="shared" si="88"/>
        <v>500</v>
      </c>
      <c r="F1446">
        <v>0.1</v>
      </c>
      <c r="G1446" s="3">
        <f t="shared" si="89"/>
        <v>0.1</v>
      </c>
      <c r="H1446" s="2">
        <v>44713</v>
      </c>
      <c r="I1446">
        <v>2022</v>
      </c>
      <c r="J1446" t="s">
        <v>26</v>
      </c>
      <c r="K1446" t="s">
        <v>628</v>
      </c>
      <c r="M1446" s="5" t="str">
        <f t="shared" si="90"/>
        <v>0</v>
      </c>
      <c r="N1446" t="str">
        <f t="shared" si="91"/>
        <v>Under Crisis</v>
      </c>
    </row>
    <row r="1447" spans="1:14" x14ac:dyDescent="0.25">
      <c r="A1447" t="s">
        <v>447</v>
      </c>
      <c r="B1447" t="s">
        <v>1192</v>
      </c>
      <c r="C1447" t="s">
        <v>76</v>
      </c>
      <c r="D1447">
        <v>100</v>
      </c>
      <c r="E1447" s="4">
        <f t="shared" si="88"/>
        <v>100</v>
      </c>
      <c r="F1447">
        <v>0.06</v>
      </c>
      <c r="G1447" s="3">
        <f t="shared" si="89"/>
        <v>0.06</v>
      </c>
      <c r="H1447" s="2">
        <v>44713</v>
      </c>
      <c r="I1447">
        <v>2022</v>
      </c>
      <c r="J1447" t="s">
        <v>102</v>
      </c>
      <c r="K1447" t="s">
        <v>23</v>
      </c>
      <c r="L1447">
        <v>750</v>
      </c>
      <c r="M1447" s="5">
        <f t="shared" si="90"/>
        <v>750</v>
      </c>
      <c r="N1447" t="str">
        <f t="shared" si="91"/>
        <v>Under Crisis</v>
      </c>
    </row>
    <row r="1448" spans="1:14" x14ac:dyDescent="0.25">
      <c r="A1448" t="s">
        <v>1575</v>
      </c>
      <c r="B1448" t="s">
        <v>1236</v>
      </c>
      <c r="C1448" t="s">
        <v>97</v>
      </c>
      <c r="D1448">
        <v>100</v>
      </c>
      <c r="E1448" s="4">
        <f t="shared" si="88"/>
        <v>100</v>
      </c>
      <c r="F1448">
        <v>1</v>
      </c>
      <c r="G1448" s="3">
        <f t="shared" si="89"/>
        <v>1</v>
      </c>
      <c r="H1448" s="2">
        <v>44713</v>
      </c>
      <c r="I1448">
        <v>2022</v>
      </c>
      <c r="J1448" t="s">
        <v>17</v>
      </c>
      <c r="K1448" t="s">
        <v>14</v>
      </c>
      <c r="L1448">
        <v>2</v>
      </c>
      <c r="M1448" s="5">
        <f t="shared" si="90"/>
        <v>2</v>
      </c>
      <c r="N1448" t="str">
        <f t="shared" si="91"/>
        <v>Under Crisis</v>
      </c>
    </row>
    <row r="1449" spans="1:14" x14ac:dyDescent="0.25">
      <c r="A1449" t="s">
        <v>522</v>
      </c>
      <c r="B1449" t="s">
        <v>1187</v>
      </c>
      <c r="C1449" t="s">
        <v>108</v>
      </c>
      <c r="D1449">
        <v>90</v>
      </c>
      <c r="E1449" s="4">
        <f t="shared" si="88"/>
        <v>90</v>
      </c>
      <c r="F1449">
        <v>0.12</v>
      </c>
      <c r="G1449" s="3">
        <f t="shared" si="89"/>
        <v>0.12</v>
      </c>
      <c r="H1449" s="2">
        <v>44713</v>
      </c>
      <c r="I1449">
        <v>2022</v>
      </c>
      <c r="J1449" t="s">
        <v>73</v>
      </c>
      <c r="K1449" t="s">
        <v>43</v>
      </c>
      <c r="L1449">
        <v>250</v>
      </c>
      <c r="M1449" s="5">
        <f t="shared" si="90"/>
        <v>250</v>
      </c>
      <c r="N1449" t="str">
        <f t="shared" si="91"/>
        <v>Safe</v>
      </c>
    </row>
    <row r="1450" spans="1:14" x14ac:dyDescent="0.25">
      <c r="A1450" t="s">
        <v>1576</v>
      </c>
      <c r="B1450" t="s">
        <v>1189</v>
      </c>
      <c r="C1450" t="s">
        <v>21</v>
      </c>
      <c r="D1450">
        <v>65</v>
      </c>
      <c r="E1450" s="4">
        <f t="shared" si="88"/>
        <v>65</v>
      </c>
      <c r="F1450">
        <v>0.1</v>
      </c>
      <c r="G1450" s="3">
        <f t="shared" si="89"/>
        <v>0.1</v>
      </c>
      <c r="H1450" s="2">
        <v>44713</v>
      </c>
      <c r="I1450">
        <v>2022</v>
      </c>
      <c r="J1450" t="s">
        <v>22</v>
      </c>
      <c r="K1450" t="s">
        <v>65</v>
      </c>
      <c r="L1450">
        <v>182</v>
      </c>
      <c r="M1450" s="5">
        <f t="shared" si="90"/>
        <v>182</v>
      </c>
      <c r="N1450" t="str">
        <f t="shared" si="91"/>
        <v>Safe</v>
      </c>
    </row>
    <row r="1451" spans="1:14" x14ac:dyDescent="0.25">
      <c r="A1451" t="s">
        <v>463</v>
      </c>
      <c r="B1451" t="s">
        <v>1166</v>
      </c>
      <c r="C1451" t="s">
        <v>71</v>
      </c>
      <c r="D1451">
        <v>34</v>
      </c>
      <c r="E1451" s="4">
        <f t="shared" si="88"/>
        <v>34</v>
      </c>
      <c r="F1451">
        <v>0.14000000000000001</v>
      </c>
      <c r="G1451" s="3">
        <f t="shared" si="89"/>
        <v>0.14000000000000001</v>
      </c>
      <c r="H1451" s="2">
        <v>44713</v>
      </c>
      <c r="I1451">
        <v>2022</v>
      </c>
      <c r="J1451" t="s">
        <v>22</v>
      </c>
      <c r="K1451" t="s">
        <v>23</v>
      </c>
      <c r="L1451">
        <v>203</v>
      </c>
      <c r="M1451" s="5">
        <f t="shared" si="90"/>
        <v>203</v>
      </c>
      <c r="N1451" t="str">
        <f t="shared" si="91"/>
        <v>Safe</v>
      </c>
    </row>
    <row r="1452" spans="1:14" x14ac:dyDescent="0.25">
      <c r="A1452" t="s">
        <v>1149</v>
      </c>
      <c r="B1452" t="s">
        <v>1168</v>
      </c>
      <c r="C1452" t="s">
        <v>97</v>
      </c>
      <c r="D1452">
        <v>31</v>
      </c>
      <c r="E1452" s="4">
        <f t="shared" si="88"/>
        <v>31</v>
      </c>
      <c r="G1452" s="3" t="str">
        <f t="shared" si="89"/>
        <v>0</v>
      </c>
      <c r="H1452" s="2">
        <v>44713</v>
      </c>
      <c r="I1452">
        <v>2022</v>
      </c>
      <c r="J1452" t="s">
        <v>73</v>
      </c>
      <c r="K1452" t="s">
        <v>23</v>
      </c>
      <c r="L1452">
        <v>136</v>
      </c>
      <c r="M1452" s="5">
        <f t="shared" si="90"/>
        <v>136</v>
      </c>
      <c r="N1452" t="str">
        <f t="shared" si="91"/>
        <v>Safe</v>
      </c>
    </row>
    <row r="1453" spans="1:14" x14ac:dyDescent="0.25">
      <c r="A1453" t="s">
        <v>1577</v>
      </c>
      <c r="B1453" t="s">
        <v>1189</v>
      </c>
      <c r="C1453" t="s">
        <v>160</v>
      </c>
      <c r="D1453">
        <v>30</v>
      </c>
      <c r="E1453" s="4">
        <f t="shared" si="88"/>
        <v>30</v>
      </c>
      <c r="F1453">
        <v>0.35</v>
      </c>
      <c r="G1453" s="3">
        <f t="shared" si="89"/>
        <v>0.35</v>
      </c>
      <c r="H1453" s="2">
        <v>44713</v>
      </c>
      <c r="I1453">
        <v>2022</v>
      </c>
      <c r="J1453" t="s">
        <v>13</v>
      </c>
      <c r="K1453" t="s">
        <v>65</v>
      </c>
      <c r="L1453">
        <v>32</v>
      </c>
      <c r="M1453" s="5">
        <f t="shared" si="90"/>
        <v>32</v>
      </c>
      <c r="N1453" t="str">
        <f t="shared" si="91"/>
        <v>Safe</v>
      </c>
    </row>
    <row r="1454" spans="1:14" x14ac:dyDescent="0.25">
      <c r="A1454" t="s">
        <v>1578</v>
      </c>
      <c r="B1454" t="s">
        <v>1166</v>
      </c>
      <c r="C1454" t="s">
        <v>53</v>
      </c>
      <c r="D1454">
        <v>25</v>
      </c>
      <c r="E1454" s="4">
        <f t="shared" si="88"/>
        <v>25</v>
      </c>
      <c r="G1454" s="3" t="str">
        <f t="shared" si="89"/>
        <v>0</v>
      </c>
      <c r="H1454" s="2">
        <v>44713</v>
      </c>
      <c r="I1454">
        <v>2022</v>
      </c>
      <c r="J1454" t="s">
        <v>42</v>
      </c>
      <c r="K1454" t="s">
        <v>23</v>
      </c>
      <c r="L1454">
        <v>202</v>
      </c>
      <c r="M1454" s="5">
        <f t="shared" si="90"/>
        <v>202</v>
      </c>
      <c r="N1454" t="str">
        <f t="shared" si="91"/>
        <v>Safe</v>
      </c>
    </row>
    <row r="1455" spans="1:14" x14ac:dyDescent="0.25">
      <c r="A1455" t="s">
        <v>1037</v>
      </c>
      <c r="B1455" t="s">
        <v>1166</v>
      </c>
      <c r="C1455" t="s">
        <v>269</v>
      </c>
      <c r="E1455" s="4" t="str">
        <f t="shared" si="88"/>
        <v>0</v>
      </c>
      <c r="F1455">
        <v>0.1</v>
      </c>
      <c r="G1455" s="3">
        <f t="shared" si="89"/>
        <v>0.1</v>
      </c>
      <c r="H1455" s="2">
        <v>44713</v>
      </c>
      <c r="I1455">
        <v>2022</v>
      </c>
      <c r="J1455" t="s">
        <v>73</v>
      </c>
      <c r="K1455" t="s">
        <v>23</v>
      </c>
      <c r="L1455">
        <v>313</v>
      </c>
      <c r="M1455" s="5">
        <f t="shared" si="90"/>
        <v>313</v>
      </c>
      <c r="N1455" t="str">
        <f t="shared" si="91"/>
        <v>Under Crisis</v>
      </c>
    </row>
    <row r="1456" spans="1:14" x14ac:dyDescent="0.25">
      <c r="A1456" t="s">
        <v>1579</v>
      </c>
      <c r="B1456" t="s">
        <v>1580</v>
      </c>
      <c r="C1456" t="s">
        <v>101</v>
      </c>
      <c r="E1456" s="4" t="str">
        <f t="shared" si="88"/>
        <v>0</v>
      </c>
      <c r="F1456">
        <v>0.3</v>
      </c>
      <c r="G1456" s="3">
        <f t="shared" si="89"/>
        <v>0.3</v>
      </c>
      <c r="H1456" s="2">
        <v>44713</v>
      </c>
      <c r="I1456">
        <v>2022</v>
      </c>
      <c r="J1456" t="s">
        <v>17</v>
      </c>
      <c r="K1456" t="s">
        <v>1366</v>
      </c>
      <c r="L1456">
        <v>17</v>
      </c>
      <c r="M1456" s="5">
        <f t="shared" si="90"/>
        <v>17</v>
      </c>
      <c r="N1456" t="str">
        <f t="shared" si="91"/>
        <v>Under Crisis</v>
      </c>
    </row>
    <row r="1457" spans="1:14" x14ac:dyDescent="0.25">
      <c r="A1457" t="s">
        <v>841</v>
      </c>
      <c r="B1457" t="s">
        <v>1162</v>
      </c>
      <c r="C1457" t="s">
        <v>53</v>
      </c>
      <c r="D1457">
        <v>250</v>
      </c>
      <c r="E1457" s="4">
        <f t="shared" si="88"/>
        <v>250</v>
      </c>
      <c r="F1457">
        <v>0.06</v>
      </c>
      <c r="G1457" s="3">
        <f t="shared" si="89"/>
        <v>0.06</v>
      </c>
      <c r="H1457" s="2">
        <v>44712</v>
      </c>
      <c r="I1457">
        <v>2022</v>
      </c>
      <c r="J1457" t="s">
        <v>26</v>
      </c>
      <c r="K1457" t="s">
        <v>36</v>
      </c>
      <c r="M1457" s="5" t="str">
        <f t="shared" si="90"/>
        <v>0</v>
      </c>
      <c r="N1457" t="str">
        <f t="shared" si="91"/>
        <v>Under Crisis</v>
      </c>
    </row>
    <row r="1458" spans="1:14" x14ac:dyDescent="0.25">
      <c r="A1458" t="s">
        <v>1581</v>
      </c>
      <c r="B1458" t="s">
        <v>1210</v>
      </c>
      <c r="C1458" t="s">
        <v>46</v>
      </c>
      <c r="D1458">
        <v>50</v>
      </c>
      <c r="E1458" s="4">
        <f t="shared" si="88"/>
        <v>50</v>
      </c>
      <c r="G1458" s="3" t="str">
        <f t="shared" si="89"/>
        <v>0</v>
      </c>
      <c r="H1458" s="2">
        <v>44712</v>
      </c>
      <c r="I1458">
        <v>2022</v>
      </c>
      <c r="J1458" t="s">
        <v>22</v>
      </c>
      <c r="K1458" t="s">
        <v>23</v>
      </c>
      <c r="L1458">
        <v>85</v>
      </c>
      <c r="M1458" s="5">
        <f t="shared" si="90"/>
        <v>85</v>
      </c>
      <c r="N1458" t="str">
        <f t="shared" si="91"/>
        <v>Safe</v>
      </c>
    </row>
    <row r="1459" spans="1:14" x14ac:dyDescent="0.25">
      <c r="A1459" t="s">
        <v>1582</v>
      </c>
      <c r="B1459" t="s">
        <v>1169</v>
      </c>
      <c r="C1459" t="s">
        <v>21</v>
      </c>
      <c r="D1459">
        <v>44</v>
      </c>
      <c r="E1459" s="4">
        <f t="shared" si="88"/>
        <v>44</v>
      </c>
      <c r="F1459">
        <v>0.33</v>
      </c>
      <c r="G1459" s="3">
        <f t="shared" si="89"/>
        <v>0.33</v>
      </c>
      <c r="H1459" s="2">
        <v>44712</v>
      </c>
      <c r="I1459">
        <v>2022</v>
      </c>
      <c r="J1459" t="s">
        <v>148</v>
      </c>
      <c r="K1459" t="s">
        <v>23</v>
      </c>
      <c r="L1459">
        <v>110</v>
      </c>
      <c r="M1459" s="5">
        <f t="shared" si="90"/>
        <v>110</v>
      </c>
      <c r="N1459" t="str">
        <f t="shared" si="91"/>
        <v>Safe</v>
      </c>
    </row>
    <row r="1460" spans="1:14" x14ac:dyDescent="0.25">
      <c r="A1460" t="s">
        <v>1583</v>
      </c>
      <c r="B1460" t="s">
        <v>1162</v>
      </c>
      <c r="C1460" t="s">
        <v>56</v>
      </c>
      <c r="D1460">
        <v>30</v>
      </c>
      <c r="E1460" s="4">
        <f t="shared" si="88"/>
        <v>30</v>
      </c>
      <c r="G1460" s="3" t="str">
        <f t="shared" si="89"/>
        <v>0</v>
      </c>
      <c r="H1460" s="2">
        <v>44712</v>
      </c>
      <c r="I1460">
        <v>2022</v>
      </c>
      <c r="J1460" t="s">
        <v>148</v>
      </c>
      <c r="K1460" t="s">
        <v>36</v>
      </c>
      <c r="L1460">
        <v>49</v>
      </c>
      <c r="M1460" s="5">
        <f t="shared" si="90"/>
        <v>49</v>
      </c>
      <c r="N1460" t="str">
        <f t="shared" si="91"/>
        <v>Safe</v>
      </c>
    </row>
    <row r="1461" spans="1:14" x14ac:dyDescent="0.25">
      <c r="A1461" t="s">
        <v>1584</v>
      </c>
      <c r="B1461" t="s">
        <v>1585</v>
      </c>
      <c r="C1461" t="s">
        <v>97</v>
      </c>
      <c r="D1461">
        <v>12</v>
      </c>
      <c r="E1461" s="4">
        <f t="shared" si="88"/>
        <v>12</v>
      </c>
      <c r="F1461">
        <v>0.25</v>
      </c>
      <c r="G1461" s="3">
        <f t="shared" si="89"/>
        <v>0.25</v>
      </c>
      <c r="H1461" s="2">
        <v>44712</v>
      </c>
      <c r="I1461">
        <v>2022</v>
      </c>
      <c r="J1461" t="s">
        <v>148</v>
      </c>
      <c r="K1461" t="s">
        <v>23</v>
      </c>
      <c r="L1461">
        <v>26</v>
      </c>
      <c r="M1461" s="5">
        <f t="shared" si="90"/>
        <v>26</v>
      </c>
      <c r="N1461" t="str">
        <f t="shared" si="91"/>
        <v>Safe</v>
      </c>
    </row>
    <row r="1462" spans="1:14" x14ac:dyDescent="0.25">
      <c r="A1462" t="s">
        <v>451</v>
      </c>
      <c r="B1462" t="s">
        <v>1166</v>
      </c>
      <c r="C1462" t="s">
        <v>68</v>
      </c>
      <c r="E1462" s="4" t="str">
        <f t="shared" si="88"/>
        <v>0</v>
      </c>
      <c r="G1462" s="3" t="str">
        <f t="shared" si="89"/>
        <v>0</v>
      </c>
      <c r="H1462" s="2">
        <v>44712</v>
      </c>
      <c r="I1462">
        <v>2022</v>
      </c>
      <c r="J1462" t="s">
        <v>22</v>
      </c>
      <c r="K1462" t="s">
        <v>23</v>
      </c>
      <c r="L1462">
        <v>462</v>
      </c>
      <c r="M1462" s="5">
        <f t="shared" si="90"/>
        <v>462</v>
      </c>
      <c r="N1462" t="str">
        <f t="shared" si="91"/>
        <v>Under Crisis</v>
      </c>
    </row>
    <row r="1463" spans="1:14" x14ac:dyDescent="0.25">
      <c r="A1463" t="s">
        <v>914</v>
      </c>
      <c r="B1463" t="s">
        <v>1440</v>
      </c>
      <c r="C1463" t="s">
        <v>56</v>
      </c>
      <c r="D1463">
        <v>400</v>
      </c>
      <c r="E1463" s="4">
        <f t="shared" si="88"/>
        <v>400</v>
      </c>
      <c r="F1463">
        <v>0.32</v>
      </c>
      <c r="G1463" s="3">
        <f t="shared" si="89"/>
        <v>0.32</v>
      </c>
      <c r="H1463" s="2">
        <v>44711</v>
      </c>
      <c r="I1463">
        <v>2022</v>
      </c>
      <c r="J1463" t="s">
        <v>26</v>
      </c>
      <c r="K1463" t="s">
        <v>1441</v>
      </c>
      <c r="L1463">
        <v>132</v>
      </c>
      <c r="M1463" s="5">
        <f t="shared" si="90"/>
        <v>132</v>
      </c>
      <c r="N1463" t="str">
        <f t="shared" si="91"/>
        <v>Under Crisis</v>
      </c>
    </row>
    <row r="1464" spans="1:14" x14ac:dyDescent="0.25">
      <c r="A1464" t="s">
        <v>1586</v>
      </c>
      <c r="B1464" t="s">
        <v>1244</v>
      </c>
      <c r="C1464" t="s">
        <v>53</v>
      </c>
      <c r="D1464">
        <v>100</v>
      </c>
      <c r="E1464" s="4">
        <f t="shared" si="88"/>
        <v>100</v>
      </c>
      <c r="F1464">
        <v>0.1</v>
      </c>
      <c r="G1464" s="3">
        <f t="shared" si="89"/>
        <v>0.1</v>
      </c>
      <c r="H1464" s="2">
        <v>44711</v>
      </c>
      <c r="I1464">
        <v>2022</v>
      </c>
      <c r="J1464" t="s">
        <v>84</v>
      </c>
      <c r="K1464" t="s">
        <v>14</v>
      </c>
      <c r="L1464">
        <v>375</v>
      </c>
      <c r="M1464" s="5">
        <f t="shared" si="90"/>
        <v>375</v>
      </c>
      <c r="N1464" t="str">
        <f t="shared" si="91"/>
        <v>Under Crisis</v>
      </c>
    </row>
    <row r="1465" spans="1:14" x14ac:dyDescent="0.25">
      <c r="A1465" t="s">
        <v>1587</v>
      </c>
      <c r="B1465" t="s">
        <v>1187</v>
      </c>
      <c r="C1465" t="s">
        <v>21</v>
      </c>
      <c r="D1465">
        <v>100</v>
      </c>
      <c r="E1465" s="4">
        <f t="shared" si="88"/>
        <v>100</v>
      </c>
      <c r="F1465">
        <v>0.03</v>
      </c>
      <c r="G1465" s="3">
        <f t="shared" si="89"/>
        <v>0.03</v>
      </c>
      <c r="H1465" s="2">
        <v>44711</v>
      </c>
      <c r="I1465">
        <v>2022</v>
      </c>
      <c r="J1465" t="s">
        <v>73</v>
      </c>
      <c r="K1465" t="s">
        <v>43</v>
      </c>
      <c r="L1465">
        <v>50</v>
      </c>
      <c r="M1465" s="5">
        <f t="shared" si="90"/>
        <v>50</v>
      </c>
      <c r="N1465" t="str">
        <f t="shared" si="91"/>
        <v>Under Crisis</v>
      </c>
    </row>
    <row r="1466" spans="1:14" x14ac:dyDescent="0.25">
      <c r="A1466" t="s">
        <v>1588</v>
      </c>
      <c r="B1466" t="s">
        <v>1166</v>
      </c>
      <c r="C1466" t="s">
        <v>113</v>
      </c>
      <c r="E1466" s="4" t="str">
        <f t="shared" si="88"/>
        <v>0</v>
      </c>
      <c r="G1466" s="3" t="str">
        <f t="shared" si="89"/>
        <v>0</v>
      </c>
      <c r="H1466" s="2">
        <v>44711</v>
      </c>
      <c r="I1466">
        <v>2022</v>
      </c>
      <c r="J1466" t="s">
        <v>73</v>
      </c>
      <c r="K1466" t="s">
        <v>23</v>
      </c>
      <c r="L1466">
        <v>36</v>
      </c>
      <c r="M1466" s="5">
        <f t="shared" si="90"/>
        <v>36</v>
      </c>
      <c r="N1466" t="str">
        <f t="shared" si="91"/>
        <v>Under Crisis</v>
      </c>
    </row>
    <row r="1467" spans="1:14" x14ac:dyDescent="0.25">
      <c r="A1467" t="s">
        <v>473</v>
      </c>
      <c r="B1467" t="s">
        <v>1244</v>
      </c>
      <c r="C1467" t="s">
        <v>97</v>
      </c>
      <c r="D1467">
        <v>145</v>
      </c>
      <c r="E1467" s="4">
        <f t="shared" si="88"/>
        <v>145</v>
      </c>
      <c r="F1467">
        <v>0.3</v>
      </c>
      <c r="G1467" s="3">
        <f t="shared" si="89"/>
        <v>0.3</v>
      </c>
      <c r="H1467" s="2">
        <v>44708</v>
      </c>
      <c r="I1467">
        <v>2022</v>
      </c>
      <c r="J1467" t="s">
        <v>148</v>
      </c>
      <c r="K1467" t="s">
        <v>14</v>
      </c>
      <c r="L1467">
        <v>17</v>
      </c>
      <c r="M1467" s="5">
        <f t="shared" si="90"/>
        <v>17</v>
      </c>
      <c r="N1467" t="str">
        <f t="shared" si="91"/>
        <v>Under Crisis</v>
      </c>
    </row>
    <row r="1468" spans="1:14" x14ac:dyDescent="0.25">
      <c r="A1468" t="s">
        <v>1589</v>
      </c>
      <c r="B1468" t="s">
        <v>1234</v>
      </c>
      <c r="C1468" t="s">
        <v>113</v>
      </c>
      <c r="D1468">
        <v>40</v>
      </c>
      <c r="E1468" s="4">
        <f t="shared" si="88"/>
        <v>40</v>
      </c>
      <c r="G1468" s="3" t="str">
        <f t="shared" si="89"/>
        <v>0</v>
      </c>
      <c r="H1468" s="2">
        <v>44708</v>
      </c>
      <c r="I1468">
        <v>2022</v>
      </c>
      <c r="J1468" t="s">
        <v>148</v>
      </c>
      <c r="K1468" t="s">
        <v>14</v>
      </c>
      <c r="L1468">
        <v>23</v>
      </c>
      <c r="M1468" s="5">
        <f t="shared" si="90"/>
        <v>23</v>
      </c>
      <c r="N1468" t="str">
        <f t="shared" si="91"/>
        <v>Safe</v>
      </c>
    </row>
    <row r="1469" spans="1:14" x14ac:dyDescent="0.25">
      <c r="A1469" t="s">
        <v>1590</v>
      </c>
      <c r="B1469" t="s">
        <v>1189</v>
      </c>
      <c r="C1469" t="s">
        <v>21</v>
      </c>
      <c r="D1469">
        <v>29</v>
      </c>
      <c r="E1469" s="4">
        <f t="shared" si="88"/>
        <v>29</v>
      </c>
      <c r="F1469">
        <v>0.26</v>
      </c>
      <c r="G1469" s="3">
        <f t="shared" si="89"/>
        <v>0.26</v>
      </c>
      <c r="H1469" s="2">
        <v>44708</v>
      </c>
      <c r="I1469">
        <v>2022</v>
      </c>
      <c r="J1469" t="s">
        <v>73</v>
      </c>
      <c r="K1469" t="s">
        <v>65</v>
      </c>
      <c r="L1469">
        <v>118</v>
      </c>
      <c r="M1469" s="5">
        <f t="shared" si="90"/>
        <v>118</v>
      </c>
      <c r="N1469" t="str">
        <f t="shared" si="91"/>
        <v>Safe</v>
      </c>
    </row>
    <row r="1470" spans="1:14" x14ac:dyDescent="0.25">
      <c r="A1470" t="s">
        <v>1591</v>
      </c>
      <c r="B1470" t="s">
        <v>1374</v>
      </c>
      <c r="C1470" t="s">
        <v>101</v>
      </c>
      <c r="E1470" s="4" t="str">
        <f t="shared" si="88"/>
        <v>0</v>
      </c>
      <c r="G1470" s="3" t="str">
        <f t="shared" si="89"/>
        <v>0</v>
      </c>
      <c r="H1470" s="2">
        <v>44708</v>
      </c>
      <c r="I1470">
        <v>2022</v>
      </c>
      <c r="J1470" t="s">
        <v>73</v>
      </c>
      <c r="K1470" t="s">
        <v>23</v>
      </c>
      <c r="L1470">
        <v>46</v>
      </c>
      <c r="M1470" s="5">
        <f t="shared" si="90"/>
        <v>46</v>
      </c>
      <c r="N1470" t="str">
        <f t="shared" si="91"/>
        <v>Under Crisis</v>
      </c>
    </row>
    <row r="1471" spans="1:14" x14ac:dyDescent="0.25">
      <c r="A1471" t="s">
        <v>1592</v>
      </c>
      <c r="B1471" t="s">
        <v>1265</v>
      </c>
      <c r="C1471" t="s">
        <v>35</v>
      </c>
      <c r="E1471" s="4" t="str">
        <f t="shared" si="88"/>
        <v>0</v>
      </c>
      <c r="G1471" s="3" t="str">
        <f t="shared" si="89"/>
        <v>0</v>
      </c>
      <c r="H1471" s="2">
        <v>44708</v>
      </c>
      <c r="I1471">
        <v>2022</v>
      </c>
      <c r="J1471" t="s">
        <v>22</v>
      </c>
      <c r="K1471" t="s">
        <v>23</v>
      </c>
      <c r="L1471">
        <v>120</v>
      </c>
      <c r="M1471" s="5">
        <f t="shared" si="90"/>
        <v>120</v>
      </c>
      <c r="N1471" t="str">
        <f t="shared" si="91"/>
        <v>Under Crisis</v>
      </c>
    </row>
    <row r="1472" spans="1:14" x14ac:dyDescent="0.25">
      <c r="A1472" t="s">
        <v>1592</v>
      </c>
      <c r="B1472" t="s">
        <v>1265</v>
      </c>
      <c r="C1472" t="s">
        <v>35</v>
      </c>
      <c r="E1472" s="4" t="str">
        <f t="shared" si="88"/>
        <v>0</v>
      </c>
      <c r="G1472" s="3" t="str">
        <f t="shared" si="89"/>
        <v>0</v>
      </c>
      <c r="H1472" s="2">
        <v>44708</v>
      </c>
      <c r="I1472">
        <v>2022</v>
      </c>
      <c r="J1472" t="s">
        <v>73</v>
      </c>
      <c r="K1472" t="s">
        <v>23</v>
      </c>
      <c r="L1472">
        <v>192</v>
      </c>
      <c r="M1472" s="5">
        <f t="shared" si="90"/>
        <v>192</v>
      </c>
      <c r="N1472" t="str">
        <f t="shared" si="91"/>
        <v>Under Crisis</v>
      </c>
    </row>
    <row r="1473" spans="1:14" x14ac:dyDescent="0.25">
      <c r="A1473" t="s">
        <v>1593</v>
      </c>
      <c r="B1473" t="s">
        <v>1187</v>
      </c>
      <c r="C1473" t="s">
        <v>30</v>
      </c>
      <c r="D1473">
        <v>200</v>
      </c>
      <c r="E1473" s="4">
        <f t="shared" si="88"/>
        <v>200</v>
      </c>
      <c r="F1473">
        <v>0.13</v>
      </c>
      <c r="G1473" s="3">
        <f t="shared" si="89"/>
        <v>0.13</v>
      </c>
      <c r="H1473" s="2">
        <v>44707</v>
      </c>
      <c r="I1473">
        <v>2022</v>
      </c>
      <c r="J1473" t="s">
        <v>26</v>
      </c>
      <c r="K1473" t="s">
        <v>43</v>
      </c>
      <c r="L1473">
        <v>365</v>
      </c>
      <c r="M1473" s="5">
        <f t="shared" si="90"/>
        <v>365</v>
      </c>
      <c r="N1473" t="str">
        <f t="shared" si="91"/>
        <v>Under Crisis</v>
      </c>
    </row>
    <row r="1474" spans="1:14" x14ac:dyDescent="0.25">
      <c r="A1474" t="s">
        <v>890</v>
      </c>
      <c r="B1474" t="s">
        <v>1594</v>
      </c>
      <c r="C1474" t="s">
        <v>108</v>
      </c>
      <c r="D1474">
        <v>80</v>
      </c>
      <c r="E1474" s="4">
        <f t="shared" si="88"/>
        <v>80</v>
      </c>
      <c r="F1474">
        <v>0.11</v>
      </c>
      <c r="G1474" s="3">
        <f t="shared" si="89"/>
        <v>0.11</v>
      </c>
      <c r="H1474" s="2">
        <v>44707</v>
      </c>
      <c r="I1474">
        <v>2022</v>
      </c>
      <c r="J1474" t="s">
        <v>22</v>
      </c>
      <c r="K1474" t="s">
        <v>891</v>
      </c>
      <c r="L1474">
        <v>378</v>
      </c>
      <c r="M1474" s="5">
        <f t="shared" si="90"/>
        <v>378</v>
      </c>
      <c r="N1474" t="str">
        <f t="shared" si="91"/>
        <v>Safe</v>
      </c>
    </row>
    <row r="1475" spans="1:14" x14ac:dyDescent="0.25">
      <c r="A1475" t="s">
        <v>570</v>
      </c>
      <c r="B1475" t="s">
        <v>1595</v>
      </c>
      <c r="C1475" t="s">
        <v>62</v>
      </c>
      <c r="D1475">
        <v>80</v>
      </c>
      <c r="E1475" s="4">
        <f t="shared" ref="E1475:E1538" si="92">IF(ISBLANK(D1475),"0",D1475)</f>
        <v>80</v>
      </c>
      <c r="G1475" s="3" t="str">
        <f t="shared" ref="G1475:G1538" si="93">IF(ISBLANK(F1475),"0",F1475)</f>
        <v>0</v>
      </c>
      <c r="H1475" s="2">
        <v>44707</v>
      </c>
      <c r="I1475">
        <v>2022</v>
      </c>
      <c r="J1475" t="s">
        <v>28</v>
      </c>
      <c r="K1475" t="s">
        <v>1596</v>
      </c>
      <c r="L1475">
        <v>749</v>
      </c>
      <c r="M1475" s="5">
        <f t="shared" ref="M1475:M1538" si="94">IF(ISBLANK(L1475),"0",L1475)</f>
        <v>749</v>
      </c>
      <c r="N1475" t="str">
        <f t="shared" ref="N1475:N1538" si="95">IF(E1475&gt;=100,"Under Crisis","Safe")</f>
        <v>Safe</v>
      </c>
    </row>
    <row r="1476" spans="1:14" x14ac:dyDescent="0.25">
      <c r="A1476" t="s">
        <v>1597</v>
      </c>
      <c r="B1476" t="s">
        <v>1189</v>
      </c>
      <c r="C1476" t="s">
        <v>53</v>
      </c>
      <c r="D1476">
        <v>50</v>
      </c>
      <c r="E1476" s="4">
        <f t="shared" si="92"/>
        <v>50</v>
      </c>
      <c r="F1476">
        <v>0.02</v>
      </c>
      <c r="G1476" s="3">
        <f t="shared" si="93"/>
        <v>0.02</v>
      </c>
      <c r="H1476" s="2">
        <v>44707</v>
      </c>
      <c r="I1476">
        <v>2022</v>
      </c>
      <c r="J1476" t="s">
        <v>73</v>
      </c>
      <c r="K1476" t="s">
        <v>65</v>
      </c>
      <c r="M1476" s="5" t="str">
        <f t="shared" si="94"/>
        <v>0</v>
      </c>
      <c r="N1476" t="str">
        <f t="shared" si="95"/>
        <v>Safe</v>
      </c>
    </row>
    <row r="1477" spans="1:14" x14ac:dyDescent="0.25">
      <c r="A1477" t="s">
        <v>1598</v>
      </c>
      <c r="B1477" t="s">
        <v>1166</v>
      </c>
      <c r="C1477" t="s">
        <v>76</v>
      </c>
      <c r="D1477">
        <v>300</v>
      </c>
      <c r="E1477" s="4">
        <f t="shared" si="92"/>
        <v>300</v>
      </c>
      <c r="F1477">
        <v>0.2</v>
      </c>
      <c r="G1477" s="3">
        <f t="shared" si="93"/>
        <v>0.2</v>
      </c>
      <c r="H1477" s="2">
        <v>44706</v>
      </c>
      <c r="I1477">
        <v>2022</v>
      </c>
      <c r="J1477" t="s">
        <v>42</v>
      </c>
      <c r="K1477" t="s">
        <v>23</v>
      </c>
      <c r="L1477">
        <v>1900</v>
      </c>
      <c r="M1477" s="5">
        <f t="shared" si="94"/>
        <v>1900</v>
      </c>
      <c r="N1477" t="str">
        <f t="shared" si="95"/>
        <v>Under Crisis</v>
      </c>
    </row>
    <row r="1478" spans="1:14" x14ac:dyDescent="0.25">
      <c r="A1478" t="s">
        <v>162</v>
      </c>
      <c r="B1478" t="s">
        <v>1166</v>
      </c>
      <c r="C1478" t="s">
        <v>21</v>
      </c>
      <c r="D1478">
        <v>240</v>
      </c>
      <c r="E1478" s="4">
        <f t="shared" si="92"/>
        <v>240</v>
      </c>
      <c r="F1478">
        <v>0.27</v>
      </c>
      <c r="G1478" s="3">
        <f t="shared" si="93"/>
        <v>0.27</v>
      </c>
      <c r="H1478" s="2">
        <v>44706</v>
      </c>
      <c r="I1478">
        <v>2022</v>
      </c>
      <c r="J1478" t="s">
        <v>84</v>
      </c>
      <c r="K1478" t="s">
        <v>23</v>
      </c>
      <c r="L1478">
        <v>1300</v>
      </c>
      <c r="M1478" s="5">
        <f t="shared" si="94"/>
        <v>1300</v>
      </c>
      <c r="N1478" t="str">
        <f t="shared" si="95"/>
        <v>Under Crisis</v>
      </c>
    </row>
    <row r="1479" spans="1:14" x14ac:dyDescent="0.25">
      <c r="A1479" t="s">
        <v>1599</v>
      </c>
      <c r="B1479" t="s">
        <v>1210</v>
      </c>
      <c r="C1479" t="s">
        <v>21</v>
      </c>
      <c r="D1479">
        <v>75</v>
      </c>
      <c r="E1479" s="4">
        <f t="shared" si="92"/>
        <v>75</v>
      </c>
      <c r="G1479" s="3" t="str">
        <f t="shared" si="93"/>
        <v>0</v>
      </c>
      <c r="H1479" s="2">
        <v>44706</v>
      </c>
      <c r="I1479">
        <v>2022</v>
      </c>
      <c r="J1479" t="s">
        <v>22</v>
      </c>
      <c r="K1479" t="s">
        <v>23</v>
      </c>
      <c r="L1479">
        <v>121</v>
      </c>
      <c r="M1479" s="5">
        <f t="shared" si="94"/>
        <v>121</v>
      </c>
      <c r="N1479" t="str">
        <f t="shared" si="95"/>
        <v>Safe</v>
      </c>
    </row>
    <row r="1480" spans="1:14" x14ac:dyDescent="0.25">
      <c r="A1480" t="s">
        <v>1600</v>
      </c>
      <c r="B1480" t="s">
        <v>1240</v>
      </c>
      <c r="C1480" t="s">
        <v>21</v>
      </c>
      <c r="D1480">
        <v>50</v>
      </c>
      <c r="E1480" s="4">
        <f t="shared" si="92"/>
        <v>50</v>
      </c>
      <c r="F1480">
        <v>0.25</v>
      </c>
      <c r="G1480" s="3">
        <f t="shared" si="93"/>
        <v>0.25</v>
      </c>
      <c r="H1480" s="2">
        <v>44706</v>
      </c>
      <c r="I1480">
        <v>2022</v>
      </c>
      <c r="J1480" t="s">
        <v>13</v>
      </c>
      <c r="K1480" t="s">
        <v>129</v>
      </c>
      <c r="L1480">
        <v>53</v>
      </c>
      <c r="M1480" s="5">
        <f t="shared" si="94"/>
        <v>53</v>
      </c>
      <c r="N1480" t="str">
        <f t="shared" si="95"/>
        <v>Safe</v>
      </c>
    </row>
    <row r="1481" spans="1:14" x14ac:dyDescent="0.25">
      <c r="A1481" t="s">
        <v>1040</v>
      </c>
      <c r="B1481" t="s">
        <v>1240</v>
      </c>
      <c r="C1481" t="s">
        <v>21</v>
      </c>
      <c r="D1481">
        <v>45</v>
      </c>
      <c r="E1481" s="4">
        <f t="shared" si="92"/>
        <v>45</v>
      </c>
      <c r="F1481">
        <v>0.2</v>
      </c>
      <c r="G1481" s="3">
        <f t="shared" si="93"/>
        <v>0.2</v>
      </c>
      <c r="H1481" s="2">
        <v>44706</v>
      </c>
      <c r="I1481">
        <v>2022</v>
      </c>
      <c r="J1481" t="s">
        <v>13</v>
      </c>
      <c r="K1481" t="s">
        <v>129</v>
      </c>
      <c r="L1481">
        <v>42</v>
      </c>
      <c r="M1481" s="5">
        <f t="shared" si="94"/>
        <v>42</v>
      </c>
      <c r="N1481" t="str">
        <f t="shared" si="95"/>
        <v>Safe</v>
      </c>
    </row>
    <row r="1482" spans="1:14" x14ac:dyDescent="0.25">
      <c r="A1482" t="s">
        <v>1601</v>
      </c>
      <c r="B1482" t="s">
        <v>1602</v>
      </c>
      <c r="C1482" t="s">
        <v>21</v>
      </c>
      <c r="D1482">
        <v>30</v>
      </c>
      <c r="E1482" s="4">
        <f t="shared" si="92"/>
        <v>30</v>
      </c>
      <c r="F1482">
        <v>0.2</v>
      </c>
      <c r="G1482" s="3">
        <f t="shared" si="93"/>
        <v>0.2</v>
      </c>
      <c r="H1482" s="2">
        <v>44706</v>
      </c>
      <c r="I1482">
        <v>2022</v>
      </c>
      <c r="J1482" t="s">
        <v>13</v>
      </c>
      <c r="K1482" t="s">
        <v>23</v>
      </c>
      <c r="L1482">
        <v>70</v>
      </c>
      <c r="M1482" s="5">
        <f t="shared" si="94"/>
        <v>70</v>
      </c>
      <c r="N1482" t="str">
        <f t="shared" si="95"/>
        <v>Safe</v>
      </c>
    </row>
    <row r="1483" spans="1:14" x14ac:dyDescent="0.25">
      <c r="A1483" t="s">
        <v>1364</v>
      </c>
      <c r="B1483" t="s">
        <v>1365</v>
      </c>
      <c r="C1483" t="s">
        <v>101</v>
      </c>
      <c r="E1483" s="4" t="str">
        <f t="shared" si="92"/>
        <v>0</v>
      </c>
      <c r="F1483">
        <v>0.31</v>
      </c>
      <c r="G1483" s="3">
        <f t="shared" si="93"/>
        <v>0.31</v>
      </c>
      <c r="H1483" s="2">
        <v>44706</v>
      </c>
      <c r="I1483">
        <v>2022</v>
      </c>
      <c r="J1483" t="s">
        <v>13</v>
      </c>
      <c r="K1483" t="s">
        <v>1366</v>
      </c>
      <c r="L1483">
        <v>109</v>
      </c>
      <c r="M1483" s="5">
        <f t="shared" si="94"/>
        <v>109</v>
      </c>
      <c r="N1483" t="str">
        <f t="shared" si="95"/>
        <v>Under Crisis</v>
      </c>
    </row>
    <row r="1484" spans="1:14" x14ac:dyDescent="0.25">
      <c r="A1484" t="s">
        <v>571</v>
      </c>
      <c r="B1484" t="s">
        <v>1603</v>
      </c>
      <c r="C1484" t="s">
        <v>62</v>
      </c>
      <c r="E1484" s="4" t="str">
        <f t="shared" si="92"/>
        <v>0</v>
      </c>
      <c r="F1484">
        <v>0.14000000000000001</v>
      </c>
      <c r="G1484" s="3">
        <f t="shared" si="93"/>
        <v>0.14000000000000001</v>
      </c>
      <c r="H1484" s="2">
        <v>44706</v>
      </c>
      <c r="I1484">
        <v>2022</v>
      </c>
      <c r="J1484" t="s">
        <v>84</v>
      </c>
      <c r="K1484" t="s">
        <v>1604</v>
      </c>
      <c r="L1484">
        <v>1800</v>
      </c>
      <c r="M1484" s="5">
        <f t="shared" si="94"/>
        <v>1800</v>
      </c>
      <c r="N1484" t="str">
        <f t="shared" si="95"/>
        <v>Under Crisis</v>
      </c>
    </row>
    <row r="1485" spans="1:14" x14ac:dyDescent="0.25">
      <c r="A1485" t="s">
        <v>1605</v>
      </c>
      <c r="B1485" t="s">
        <v>1189</v>
      </c>
      <c r="C1485" t="s">
        <v>62</v>
      </c>
      <c r="E1485" s="4" t="str">
        <f t="shared" si="92"/>
        <v>0</v>
      </c>
      <c r="F1485">
        <v>0.1</v>
      </c>
      <c r="G1485" s="3">
        <f t="shared" si="93"/>
        <v>0.1</v>
      </c>
      <c r="H1485" s="2">
        <v>44706</v>
      </c>
      <c r="I1485">
        <v>2022</v>
      </c>
      <c r="K1485" t="s">
        <v>65</v>
      </c>
      <c r="L1485">
        <v>300</v>
      </c>
      <c r="M1485" s="5">
        <f t="shared" si="94"/>
        <v>300</v>
      </c>
      <c r="N1485" t="str">
        <f t="shared" si="95"/>
        <v>Under Crisis</v>
      </c>
    </row>
    <row r="1486" spans="1:14" x14ac:dyDescent="0.25">
      <c r="A1486" t="s">
        <v>1399</v>
      </c>
      <c r="B1486" t="s">
        <v>1240</v>
      </c>
      <c r="C1486" t="s">
        <v>62</v>
      </c>
      <c r="D1486">
        <v>300</v>
      </c>
      <c r="E1486" s="4">
        <f t="shared" si="92"/>
        <v>300</v>
      </c>
      <c r="F1486">
        <v>0.5</v>
      </c>
      <c r="G1486" s="3">
        <f t="shared" si="93"/>
        <v>0.5</v>
      </c>
      <c r="H1486" s="2">
        <v>44705</v>
      </c>
      <c r="I1486">
        <v>2022</v>
      </c>
      <c r="J1486" t="s">
        <v>22</v>
      </c>
      <c r="K1486" t="s">
        <v>129</v>
      </c>
      <c r="L1486">
        <v>1300</v>
      </c>
      <c r="M1486" s="5">
        <f t="shared" si="94"/>
        <v>1300</v>
      </c>
      <c r="N1486" t="str">
        <f t="shared" si="95"/>
        <v>Under Crisis</v>
      </c>
    </row>
    <row r="1487" spans="1:14" x14ac:dyDescent="0.25">
      <c r="A1487" t="s">
        <v>1228</v>
      </c>
      <c r="B1487" t="s">
        <v>1229</v>
      </c>
      <c r="C1487" t="s">
        <v>97</v>
      </c>
      <c r="D1487">
        <v>200</v>
      </c>
      <c r="E1487" s="4">
        <f t="shared" si="92"/>
        <v>200</v>
      </c>
      <c r="G1487" s="3" t="str">
        <f t="shared" si="93"/>
        <v>0</v>
      </c>
      <c r="H1487" s="2">
        <v>44705</v>
      </c>
      <c r="I1487">
        <v>2022</v>
      </c>
      <c r="J1487" t="s">
        <v>13</v>
      </c>
      <c r="K1487" t="s">
        <v>57</v>
      </c>
      <c r="L1487">
        <v>20</v>
      </c>
      <c r="M1487" s="5">
        <f t="shared" si="94"/>
        <v>20</v>
      </c>
      <c r="N1487" t="str">
        <f t="shared" si="95"/>
        <v>Under Crisis</v>
      </c>
    </row>
    <row r="1488" spans="1:14" x14ac:dyDescent="0.25">
      <c r="A1488" t="s">
        <v>944</v>
      </c>
      <c r="B1488" t="s">
        <v>1176</v>
      </c>
      <c r="C1488" t="s">
        <v>21</v>
      </c>
      <c r="D1488">
        <v>40</v>
      </c>
      <c r="E1488" s="4">
        <f t="shared" si="92"/>
        <v>40</v>
      </c>
      <c r="G1488" s="3" t="str">
        <f t="shared" si="93"/>
        <v>0</v>
      </c>
      <c r="H1488" s="2">
        <v>44705</v>
      </c>
      <c r="I1488">
        <v>2022</v>
      </c>
      <c r="J1488" t="s">
        <v>42</v>
      </c>
      <c r="K1488" t="s">
        <v>23</v>
      </c>
      <c r="L1488">
        <v>256</v>
      </c>
      <c r="M1488" s="5">
        <f t="shared" si="94"/>
        <v>256</v>
      </c>
      <c r="N1488" t="str">
        <f t="shared" si="95"/>
        <v>Safe</v>
      </c>
    </row>
    <row r="1489" spans="1:14" x14ac:dyDescent="0.25">
      <c r="A1489" t="s">
        <v>1084</v>
      </c>
      <c r="B1489" t="s">
        <v>1471</v>
      </c>
      <c r="C1489" t="s">
        <v>21</v>
      </c>
      <c r="D1489">
        <v>700</v>
      </c>
      <c r="E1489" s="4">
        <f t="shared" si="92"/>
        <v>700</v>
      </c>
      <c r="F1489">
        <v>0.1</v>
      </c>
      <c r="G1489" s="3">
        <f t="shared" si="93"/>
        <v>0.1</v>
      </c>
      <c r="H1489" s="2">
        <v>44704</v>
      </c>
      <c r="I1489">
        <v>2022</v>
      </c>
      <c r="J1489" t="s">
        <v>73</v>
      </c>
      <c r="K1489" t="s">
        <v>168</v>
      </c>
      <c r="L1489">
        <v>3700</v>
      </c>
      <c r="M1489" s="5">
        <f t="shared" si="94"/>
        <v>3700</v>
      </c>
      <c r="N1489" t="str">
        <f t="shared" si="95"/>
        <v>Under Crisis</v>
      </c>
    </row>
    <row r="1490" spans="1:14" x14ac:dyDescent="0.25">
      <c r="A1490" t="s">
        <v>123</v>
      </c>
      <c r="B1490" t="s">
        <v>1166</v>
      </c>
      <c r="C1490" t="s">
        <v>21</v>
      </c>
      <c r="D1490">
        <v>83</v>
      </c>
      <c r="E1490" s="4">
        <f t="shared" si="92"/>
        <v>83</v>
      </c>
      <c r="G1490" s="3" t="str">
        <f t="shared" si="93"/>
        <v>0</v>
      </c>
      <c r="H1490" s="2">
        <v>44704</v>
      </c>
      <c r="I1490">
        <v>2022</v>
      </c>
      <c r="J1490" t="s">
        <v>26</v>
      </c>
      <c r="K1490" t="s">
        <v>23</v>
      </c>
      <c r="L1490">
        <v>216</v>
      </c>
      <c r="M1490" s="5">
        <f t="shared" si="94"/>
        <v>216</v>
      </c>
      <c r="N1490" t="str">
        <f t="shared" si="95"/>
        <v>Safe</v>
      </c>
    </row>
    <row r="1491" spans="1:14" x14ac:dyDescent="0.25">
      <c r="A1491" t="s">
        <v>1606</v>
      </c>
      <c r="B1491" t="s">
        <v>1607</v>
      </c>
      <c r="C1491" t="s">
        <v>108</v>
      </c>
      <c r="D1491">
        <v>80</v>
      </c>
      <c r="E1491" s="4">
        <f t="shared" si="92"/>
        <v>80</v>
      </c>
      <c r="F1491">
        <v>0.45</v>
      </c>
      <c r="G1491" s="3">
        <f t="shared" si="93"/>
        <v>0.45</v>
      </c>
      <c r="H1491" s="2">
        <v>44704</v>
      </c>
      <c r="I1491">
        <v>2022</v>
      </c>
      <c r="J1491" t="s">
        <v>148</v>
      </c>
      <c r="K1491" t="s">
        <v>336</v>
      </c>
      <c r="L1491">
        <v>11</v>
      </c>
      <c r="M1491" s="5">
        <f t="shared" si="94"/>
        <v>11</v>
      </c>
      <c r="N1491" t="str">
        <f t="shared" si="95"/>
        <v>Safe</v>
      </c>
    </row>
    <row r="1492" spans="1:14" x14ac:dyDescent="0.25">
      <c r="A1492" t="s">
        <v>1608</v>
      </c>
      <c r="B1492" t="s">
        <v>1162</v>
      </c>
      <c r="C1492" t="s">
        <v>113</v>
      </c>
      <c r="D1492">
        <v>65</v>
      </c>
      <c r="E1492" s="4">
        <f t="shared" si="92"/>
        <v>65</v>
      </c>
      <c r="F1492">
        <v>1</v>
      </c>
      <c r="G1492" s="3">
        <f t="shared" si="93"/>
        <v>1</v>
      </c>
      <c r="H1492" s="2">
        <v>44704</v>
      </c>
      <c r="I1492">
        <v>2022</v>
      </c>
      <c r="J1492" t="s">
        <v>148</v>
      </c>
      <c r="K1492" t="s">
        <v>36</v>
      </c>
      <c r="L1492">
        <v>16</v>
      </c>
      <c r="M1492" s="5">
        <f t="shared" si="94"/>
        <v>16</v>
      </c>
      <c r="N1492" t="str">
        <f t="shared" si="95"/>
        <v>Safe</v>
      </c>
    </row>
    <row r="1493" spans="1:14" x14ac:dyDescent="0.25">
      <c r="A1493" t="s">
        <v>1609</v>
      </c>
      <c r="B1493" t="s">
        <v>1447</v>
      </c>
      <c r="C1493" t="s">
        <v>12</v>
      </c>
      <c r="D1493">
        <v>60</v>
      </c>
      <c r="E1493" s="4">
        <f t="shared" si="92"/>
        <v>60</v>
      </c>
      <c r="F1493">
        <v>7.0000000000000007E-2</v>
      </c>
      <c r="G1493" s="3">
        <f t="shared" si="93"/>
        <v>7.0000000000000007E-2</v>
      </c>
      <c r="H1493" s="2">
        <v>44704</v>
      </c>
      <c r="I1493">
        <v>2022</v>
      </c>
      <c r="J1493" t="s">
        <v>22</v>
      </c>
      <c r="K1493" t="s">
        <v>23</v>
      </c>
      <c r="L1493">
        <v>537</v>
      </c>
      <c r="M1493" s="5">
        <f t="shared" si="94"/>
        <v>537</v>
      </c>
      <c r="N1493" t="str">
        <f t="shared" si="95"/>
        <v>Safe</v>
      </c>
    </row>
    <row r="1494" spans="1:14" x14ac:dyDescent="0.25">
      <c r="A1494" t="s">
        <v>1610</v>
      </c>
      <c r="B1494" t="s">
        <v>1168</v>
      </c>
      <c r="C1494" t="s">
        <v>53</v>
      </c>
      <c r="D1494">
        <v>30</v>
      </c>
      <c r="E1494" s="4">
        <f t="shared" si="92"/>
        <v>30</v>
      </c>
      <c r="F1494">
        <v>0.2</v>
      </c>
      <c r="G1494" s="3">
        <f t="shared" si="93"/>
        <v>0.2</v>
      </c>
      <c r="H1494" s="2">
        <v>44704</v>
      </c>
      <c r="I1494">
        <v>2022</v>
      </c>
      <c r="J1494" t="s">
        <v>13</v>
      </c>
      <c r="K1494" t="s">
        <v>23</v>
      </c>
      <c r="L1494">
        <v>33</v>
      </c>
      <c r="M1494" s="5">
        <f t="shared" si="94"/>
        <v>33</v>
      </c>
      <c r="N1494" t="str">
        <f t="shared" si="95"/>
        <v>Safe</v>
      </c>
    </row>
    <row r="1495" spans="1:14" x14ac:dyDescent="0.25">
      <c r="A1495" t="s">
        <v>633</v>
      </c>
      <c r="B1495" t="s">
        <v>1198</v>
      </c>
      <c r="C1495" t="s">
        <v>30</v>
      </c>
      <c r="E1495" s="4" t="str">
        <f t="shared" si="92"/>
        <v>0</v>
      </c>
      <c r="G1495" s="3" t="str">
        <f t="shared" si="93"/>
        <v>0</v>
      </c>
      <c r="H1495" s="2">
        <v>44704</v>
      </c>
      <c r="I1495">
        <v>2022</v>
      </c>
      <c r="J1495" t="s">
        <v>84</v>
      </c>
      <c r="K1495" t="s">
        <v>43</v>
      </c>
      <c r="L1495">
        <v>322</v>
      </c>
      <c r="M1495" s="5">
        <f t="shared" si="94"/>
        <v>322</v>
      </c>
      <c r="N1495" t="str">
        <f t="shared" si="95"/>
        <v>Under Crisis</v>
      </c>
    </row>
    <row r="1496" spans="1:14" x14ac:dyDescent="0.25">
      <c r="A1496" t="s">
        <v>1611</v>
      </c>
      <c r="B1496" t="s">
        <v>1244</v>
      </c>
      <c r="C1496" t="s">
        <v>68</v>
      </c>
      <c r="D1496">
        <v>600</v>
      </c>
      <c r="E1496" s="4">
        <f t="shared" si="92"/>
        <v>600</v>
      </c>
      <c r="F1496">
        <v>0.75</v>
      </c>
      <c r="G1496" s="3">
        <f t="shared" si="93"/>
        <v>0.75</v>
      </c>
      <c r="H1496" s="2">
        <v>44702</v>
      </c>
      <c r="I1496">
        <v>2022</v>
      </c>
      <c r="J1496" t="s">
        <v>22</v>
      </c>
      <c r="K1496" t="s">
        <v>14</v>
      </c>
      <c r="L1496">
        <v>97</v>
      </c>
      <c r="M1496" s="5">
        <f t="shared" si="94"/>
        <v>97</v>
      </c>
      <c r="N1496" t="str">
        <f t="shared" si="95"/>
        <v>Under Crisis</v>
      </c>
    </row>
    <row r="1497" spans="1:14" x14ac:dyDescent="0.25">
      <c r="A1497" t="s">
        <v>1243</v>
      </c>
      <c r="B1497" t="s">
        <v>1168</v>
      </c>
      <c r="C1497" t="s">
        <v>76</v>
      </c>
      <c r="D1497">
        <v>130</v>
      </c>
      <c r="E1497" s="4">
        <f t="shared" si="92"/>
        <v>130</v>
      </c>
      <c r="F1497">
        <v>0.28000000000000003</v>
      </c>
      <c r="G1497" s="3">
        <f t="shared" si="93"/>
        <v>0.28000000000000003</v>
      </c>
      <c r="H1497" s="2">
        <v>44701</v>
      </c>
      <c r="I1497">
        <v>2022</v>
      </c>
      <c r="J1497" t="s">
        <v>26</v>
      </c>
      <c r="K1497" t="s">
        <v>23</v>
      </c>
      <c r="L1497">
        <v>342</v>
      </c>
      <c r="M1497" s="5">
        <f t="shared" si="94"/>
        <v>342</v>
      </c>
      <c r="N1497" t="str">
        <f t="shared" si="95"/>
        <v>Under Crisis</v>
      </c>
    </row>
    <row r="1498" spans="1:14" x14ac:dyDescent="0.25">
      <c r="A1498" t="s">
        <v>953</v>
      </c>
      <c r="B1498" t="s">
        <v>1253</v>
      </c>
      <c r="C1498" t="s">
        <v>105</v>
      </c>
      <c r="D1498">
        <v>87</v>
      </c>
      <c r="E1498" s="4">
        <f t="shared" si="92"/>
        <v>87</v>
      </c>
      <c r="F1498">
        <v>0.15</v>
      </c>
      <c r="G1498" s="3">
        <f t="shared" si="93"/>
        <v>0.15</v>
      </c>
      <c r="H1498" s="2">
        <v>44701</v>
      </c>
      <c r="I1498">
        <v>2022</v>
      </c>
      <c r="J1498" t="s">
        <v>13</v>
      </c>
      <c r="K1498" t="s">
        <v>23</v>
      </c>
      <c r="L1498">
        <v>174</v>
      </c>
      <c r="M1498" s="5">
        <f t="shared" si="94"/>
        <v>174</v>
      </c>
      <c r="N1498" t="str">
        <f t="shared" si="95"/>
        <v>Safe</v>
      </c>
    </row>
    <row r="1499" spans="1:14" x14ac:dyDescent="0.25">
      <c r="A1499" t="s">
        <v>1139</v>
      </c>
      <c r="B1499" t="s">
        <v>1166</v>
      </c>
      <c r="C1499" t="s">
        <v>53</v>
      </c>
      <c r="D1499">
        <v>70</v>
      </c>
      <c r="E1499" s="4">
        <f t="shared" si="92"/>
        <v>70</v>
      </c>
      <c r="F1499">
        <v>0.1</v>
      </c>
      <c r="G1499" s="3">
        <f t="shared" si="93"/>
        <v>0.1</v>
      </c>
      <c r="H1499" s="2">
        <v>44701</v>
      </c>
      <c r="I1499">
        <v>2022</v>
      </c>
      <c r="J1499" t="s">
        <v>26</v>
      </c>
      <c r="K1499" t="s">
        <v>23</v>
      </c>
      <c r="L1499">
        <v>287</v>
      </c>
      <c r="M1499" s="5">
        <f t="shared" si="94"/>
        <v>287</v>
      </c>
      <c r="N1499" t="str">
        <f t="shared" si="95"/>
        <v>Safe</v>
      </c>
    </row>
    <row r="1500" spans="1:14" x14ac:dyDescent="0.25">
      <c r="A1500" t="s">
        <v>1612</v>
      </c>
      <c r="B1500" t="s">
        <v>1236</v>
      </c>
      <c r="C1500" t="s">
        <v>56</v>
      </c>
      <c r="D1500">
        <v>600</v>
      </c>
      <c r="E1500" s="4">
        <f t="shared" si="92"/>
        <v>600</v>
      </c>
      <c r="F1500">
        <v>0.06</v>
      </c>
      <c r="G1500" s="3">
        <f t="shared" si="93"/>
        <v>0.06</v>
      </c>
      <c r="H1500" s="2">
        <v>44700</v>
      </c>
      <c r="I1500">
        <v>2022</v>
      </c>
      <c r="J1500" t="s">
        <v>39</v>
      </c>
      <c r="K1500" t="s">
        <v>14</v>
      </c>
      <c r="L1500">
        <v>1300</v>
      </c>
      <c r="M1500" s="5">
        <f t="shared" si="94"/>
        <v>1300</v>
      </c>
      <c r="N1500" t="str">
        <f t="shared" si="95"/>
        <v>Under Crisis</v>
      </c>
    </row>
    <row r="1501" spans="1:14" x14ac:dyDescent="0.25">
      <c r="A1501" t="s">
        <v>854</v>
      </c>
      <c r="B1501" t="s">
        <v>1244</v>
      </c>
      <c r="C1501" t="s">
        <v>97</v>
      </c>
      <c r="D1501">
        <v>424</v>
      </c>
      <c r="E1501" s="4">
        <f t="shared" si="92"/>
        <v>424</v>
      </c>
      <c r="F1501">
        <v>7.0000000000000007E-2</v>
      </c>
      <c r="G1501" s="3">
        <f t="shared" si="93"/>
        <v>7.0000000000000007E-2</v>
      </c>
      <c r="H1501" s="2">
        <v>44699</v>
      </c>
      <c r="I1501">
        <v>2022</v>
      </c>
      <c r="J1501" t="s">
        <v>84</v>
      </c>
      <c r="K1501" t="s">
        <v>14</v>
      </c>
      <c r="L1501">
        <v>292</v>
      </c>
      <c r="M1501" s="5">
        <f t="shared" si="94"/>
        <v>292</v>
      </c>
      <c r="N1501" t="str">
        <f t="shared" si="95"/>
        <v>Under Crisis</v>
      </c>
    </row>
    <row r="1502" spans="1:14" x14ac:dyDescent="0.25">
      <c r="A1502" t="s">
        <v>1092</v>
      </c>
      <c r="B1502" t="s">
        <v>1166</v>
      </c>
      <c r="C1502" t="s">
        <v>105</v>
      </c>
      <c r="D1502">
        <v>150</v>
      </c>
      <c r="E1502" s="4">
        <f t="shared" si="92"/>
        <v>150</v>
      </c>
      <c r="F1502">
        <v>0.01</v>
      </c>
      <c r="G1502" s="3">
        <f t="shared" si="93"/>
        <v>0.01</v>
      </c>
      <c r="H1502" s="2">
        <v>44698</v>
      </c>
      <c r="I1502">
        <v>2022</v>
      </c>
      <c r="J1502" t="s">
        <v>26</v>
      </c>
      <c r="K1502" t="s">
        <v>23</v>
      </c>
      <c r="L1502">
        <v>121900</v>
      </c>
      <c r="M1502" s="5">
        <f t="shared" si="94"/>
        <v>121900</v>
      </c>
      <c r="N1502" t="str">
        <f t="shared" si="95"/>
        <v>Under Crisis</v>
      </c>
    </row>
    <row r="1503" spans="1:14" x14ac:dyDescent="0.25">
      <c r="A1503" t="s">
        <v>438</v>
      </c>
      <c r="B1503" t="s">
        <v>1471</v>
      </c>
      <c r="C1503" t="s">
        <v>68</v>
      </c>
      <c r="D1503">
        <v>100</v>
      </c>
      <c r="E1503" s="4">
        <f t="shared" si="92"/>
        <v>100</v>
      </c>
      <c r="F1503">
        <v>0.1</v>
      </c>
      <c r="G1503" s="3">
        <f t="shared" si="93"/>
        <v>0.1</v>
      </c>
      <c r="H1503" s="2">
        <v>44698</v>
      </c>
      <c r="I1503">
        <v>2022</v>
      </c>
      <c r="J1503" t="s">
        <v>42</v>
      </c>
      <c r="K1503" t="s">
        <v>168</v>
      </c>
      <c r="L1503">
        <v>568</v>
      </c>
      <c r="M1503" s="5">
        <f t="shared" si="94"/>
        <v>568</v>
      </c>
      <c r="N1503" t="str">
        <f t="shared" si="95"/>
        <v>Under Crisis</v>
      </c>
    </row>
    <row r="1504" spans="1:14" x14ac:dyDescent="0.25">
      <c r="A1504" t="s">
        <v>1613</v>
      </c>
      <c r="B1504" t="s">
        <v>1231</v>
      </c>
      <c r="C1504" t="s">
        <v>53</v>
      </c>
      <c r="D1504">
        <v>90</v>
      </c>
      <c r="E1504" s="4">
        <f t="shared" si="92"/>
        <v>90</v>
      </c>
      <c r="F1504">
        <v>0.08</v>
      </c>
      <c r="G1504" s="3">
        <f t="shared" si="93"/>
        <v>0.08</v>
      </c>
      <c r="H1504" s="2">
        <v>44698</v>
      </c>
      <c r="I1504">
        <v>2022</v>
      </c>
      <c r="J1504" t="s">
        <v>22</v>
      </c>
      <c r="K1504" t="s">
        <v>23</v>
      </c>
      <c r="L1504">
        <v>195</v>
      </c>
      <c r="M1504" s="5">
        <f t="shared" si="94"/>
        <v>195</v>
      </c>
      <c r="N1504" t="str">
        <f t="shared" si="95"/>
        <v>Safe</v>
      </c>
    </row>
    <row r="1505" spans="1:14" x14ac:dyDescent="0.25">
      <c r="A1505" t="s">
        <v>1614</v>
      </c>
      <c r="B1505" t="s">
        <v>1187</v>
      </c>
      <c r="C1505" t="s">
        <v>62</v>
      </c>
      <c r="D1505">
        <v>100</v>
      </c>
      <c r="E1505" s="4">
        <f t="shared" si="92"/>
        <v>100</v>
      </c>
      <c r="F1505">
        <v>0.4</v>
      </c>
      <c r="G1505" s="3">
        <f t="shared" si="93"/>
        <v>0.4</v>
      </c>
      <c r="H1505" s="2">
        <v>44697</v>
      </c>
      <c r="I1505">
        <v>2022</v>
      </c>
      <c r="J1505" t="s">
        <v>148</v>
      </c>
      <c r="K1505" t="s">
        <v>23</v>
      </c>
      <c r="L1505">
        <v>29</v>
      </c>
      <c r="M1505" s="5">
        <f t="shared" si="94"/>
        <v>29</v>
      </c>
      <c r="N1505" t="str">
        <f t="shared" si="95"/>
        <v>Under Crisis</v>
      </c>
    </row>
    <row r="1506" spans="1:14" x14ac:dyDescent="0.25">
      <c r="A1506" t="s">
        <v>1615</v>
      </c>
      <c r="B1506" t="s">
        <v>1249</v>
      </c>
      <c r="C1506" t="s">
        <v>30</v>
      </c>
      <c r="E1506" s="4" t="str">
        <f t="shared" si="92"/>
        <v>0</v>
      </c>
      <c r="G1506" s="3" t="str">
        <f t="shared" si="93"/>
        <v>0</v>
      </c>
      <c r="H1506" s="2">
        <v>44697</v>
      </c>
      <c r="I1506">
        <v>2022</v>
      </c>
      <c r="J1506" t="s">
        <v>28</v>
      </c>
      <c r="K1506" t="s">
        <v>23</v>
      </c>
      <c r="L1506">
        <v>194</v>
      </c>
      <c r="M1506" s="5">
        <f t="shared" si="94"/>
        <v>194</v>
      </c>
      <c r="N1506" t="str">
        <f t="shared" si="95"/>
        <v>Under Crisis</v>
      </c>
    </row>
    <row r="1507" spans="1:14" x14ac:dyDescent="0.25">
      <c r="A1507" t="s">
        <v>1616</v>
      </c>
      <c r="B1507" t="s">
        <v>1617</v>
      </c>
      <c r="C1507" t="s">
        <v>30</v>
      </c>
      <c r="D1507">
        <v>400</v>
      </c>
      <c r="E1507" s="4">
        <f t="shared" si="92"/>
        <v>400</v>
      </c>
      <c r="F1507">
        <v>0.4</v>
      </c>
      <c r="G1507" s="3">
        <f t="shared" si="93"/>
        <v>0.4</v>
      </c>
      <c r="H1507" s="2">
        <v>44695</v>
      </c>
      <c r="I1507">
        <v>2022</v>
      </c>
      <c r="J1507" t="s">
        <v>28</v>
      </c>
      <c r="K1507" t="s">
        <v>1618</v>
      </c>
      <c r="L1507">
        <v>60</v>
      </c>
      <c r="M1507" s="5">
        <f t="shared" si="94"/>
        <v>60</v>
      </c>
      <c r="N1507" t="str">
        <f t="shared" si="95"/>
        <v>Under Crisis</v>
      </c>
    </row>
    <row r="1508" spans="1:14" x14ac:dyDescent="0.25">
      <c r="A1508" t="s">
        <v>1154</v>
      </c>
      <c r="B1508" t="s">
        <v>1168</v>
      </c>
      <c r="C1508" t="s">
        <v>68</v>
      </c>
      <c r="D1508">
        <v>24</v>
      </c>
      <c r="E1508" s="4">
        <f t="shared" si="92"/>
        <v>24</v>
      </c>
      <c r="G1508" s="3" t="str">
        <f t="shared" si="93"/>
        <v>0</v>
      </c>
      <c r="H1508" s="2">
        <v>44695</v>
      </c>
      <c r="I1508">
        <v>2022</v>
      </c>
      <c r="J1508" t="s">
        <v>28</v>
      </c>
      <c r="K1508" t="s">
        <v>23</v>
      </c>
      <c r="L1508">
        <v>209</v>
      </c>
      <c r="M1508" s="5">
        <f t="shared" si="94"/>
        <v>209</v>
      </c>
      <c r="N1508" t="str">
        <f t="shared" si="95"/>
        <v>Safe</v>
      </c>
    </row>
    <row r="1509" spans="1:14" x14ac:dyDescent="0.25">
      <c r="A1509" t="s">
        <v>1110</v>
      </c>
      <c r="B1509" t="s">
        <v>1168</v>
      </c>
      <c r="C1509" t="s">
        <v>21</v>
      </c>
      <c r="D1509">
        <v>22</v>
      </c>
      <c r="E1509" s="4">
        <f t="shared" si="92"/>
        <v>22</v>
      </c>
      <c r="G1509" s="3" t="str">
        <f t="shared" si="93"/>
        <v>0</v>
      </c>
      <c r="H1509" s="2">
        <v>44694</v>
      </c>
      <c r="I1509">
        <v>2022</v>
      </c>
      <c r="J1509" t="s">
        <v>42</v>
      </c>
      <c r="K1509" t="s">
        <v>23</v>
      </c>
      <c r="L1509">
        <v>130</v>
      </c>
      <c r="M1509" s="5">
        <f t="shared" si="94"/>
        <v>130</v>
      </c>
      <c r="N1509" t="str">
        <f t="shared" si="95"/>
        <v>Safe</v>
      </c>
    </row>
    <row r="1510" spans="1:14" x14ac:dyDescent="0.25">
      <c r="A1510" t="s">
        <v>1619</v>
      </c>
      <c r="B1510" t="s">
        <v>1210</v>
      </c>
      <c r="C1510" t="s">
        <v>46</v>
      </c>
      <c r="E1510" s="4" t="str">
        <f t="shared" si="92"/>
        <v>0</v>
      </c>
      <c r="F1510">
        <v>1</v>
      </c>
      <c r="G1510" s="3">
        <f t="shared" si="93"/>
        <v>1</v>
      </c>
      <c r="H1510" s="2">
        <v>44694</v>
      </c>
      <c r="I1510">
        <v>2022</v>
      </c>
      <c r="J1510" t="s">
        <v>13</v>
      </c>
      <c r="K1510" t="s">
        <v>23</v>
      </c>
      <c r="M1510" s="5" t="str">
        <f t="shared" si="94"/>
        <v>0</v>
      </c>
      <c r="N1510" t="str">
        <f t="shared" si="95"/>
        <v>Under Crisis</v>
      </c>
    </row>
    <row r="1511" spans="1:14" x14ac:dyDescent="0.25">
      <c r="A1511" t="s">
        <v>1620</v>
      </c>
      <c r="B1511" t="s">
        <v>1210</v>
      </c>
      <c r="C1511" t="s">
        <v>391</v>
      </c>
      <c r="D1511">
        <v>150</v>
      </c>
      <c r="E1511" s="4">
        <f t="shared" si="92"/>
        <v>150</v>
      </c>
      <c r="G1511" s="3" t="str">
        <f t="shared" si="93"/>
        <v>0</v>
      </c>
      <c r="H1511" s="2">
        <v>44693</v>
      </c>
      <c r="I1511">
        <v>2022</v>
      </c>
      <c r="J1511" t="s">
        <v>22</v>
      </c>
      <c r="K1511" t="s">
        <v>23</v>
      </c>
      <c r="L1511">
        <v>619</v>
      </c>
      <c r="M1511" s="5">
        <f t="shared" si="94"/>
        <v>619</v>
      </c>
      <c r="N1511" t="str">
        <f t="shared" si="95"/>
        <v>Under Crisis</v>
      </c>
    </row>
    <row r="1512" spans="1:14" x14ac:dyDescent="0.25">
      <c r="A1512" t="s">
        <v>1621</v>
      </c>
      <c r="B1512" t="s">
        <v>1168</v>
      </c>
      <c r="C1512" t="s">
        <v>97</v>
      </c>
      <c r="D1512">
        <v>32</v>
      </c>
      <c r="E1512" s="4">
        <f t="shared" si="92"/>
        <v>32</v>
      </c>
      <c r="G1512" s="3" t="str">
        <f t="shared" si="93"/>
        <v>0</v>
      </c>
      <c r="H1512" s="2">
        <v>44693</v>
      </c>
      <c r="I1512">
        <v>2022</v>
      </c>
      <c r="J1512" t="s">
        <v>148</v>
      </c>
      <c r="K1512" t="s">
        <v>23</v>
      </c>
      <c r="L1512">
        <v>37</v>
      </c>
      <c r="M1512" s="5">
        <f t="shared" si="94"/>
        <v>37</v>
      </c>
      <c r="N1512" t="str">
        <f t="shared" si="95"/>
        <v>Safe</v>
      </c>
    </row>
    <row r="1513" spans="1:14" x14ac:dyDescent="0.25">
      <c r="A1513" t="s">
        <v>1622</v>
      </c>
      <c r="B1513" t="s">
        <v>1238</v>
      </c>
      <c r="C1513" t="s">
        <v>76</v>
      </c>
      <c r="E1513" s="4" t="str">
        <f t="shared" si="92"/>
        <v>0</v>
      </c>
      <c r="G1513" s="3" t="str">
        <f t="shared" si="93"/>
        <v>0</v>
      </c>
      <c r="H1513" s="2">
        <v>44693</v>
      </c>
      <c r="I1513">
        <v>2022</v>
      </c>
      <c r="J1513" t="s">
        <v>28</v>
      </c>
      <c r="K1513" t="s">
        <v>23</v>
      </c>
      <c r="L1513">
        <v>29</v>
      </c>
      <c r="M1513" s="5">
        <f t="shared" si="94"/>
        <v>29</v>
      </c>
      <c r="N1513" t="str">
        <f t="shared" si="95"/>
        <v>Under Crisis</v>
      </c>
    </row>
    <row r="1514" spans="1:14" x14ac:dyDescent="0.25">
      <c r="A1514" t="s">
        <v>1147</v>
      </c>
      <c r="B1514" t="s">
        <v>1192</v>
      </c>
      <c r="C1514" t="s">
        <v>113</v>
      </c>
      <c r="D1514">
        <v>70</v>
      </c>
      <c r="E1514" s="4">
        <f t="shared" si="92"/>
        <v>70</v>
      </c>
      <c r="F1514">
        <v>7.0000000000000007E-2</v>
      </c>
      <c r="G1514" s="3">
        <f t="shared" si="93"/>
        <v>7.0000000000000007E-2</v>
      </c>
      <c r="H1514" s="2">
        <v>44692</v>
      </c>
      <c r="I1514">
        <v>2022</v>
      </c>
      <c r="J1514" t="s">
        <v>39</v>
      </c>
      <c r="K1514" t="s">
        <v>23</v>
      </c>
      <c r="L1514">
        <v>1000</v>
      </c>
      <c r="M1514" s="5">
        <f t="shared" si="94"/>
        <v>1000</v>
      </c>
      <c r="N1514" t="str">
        <f t="shared" si="95"/>
        <v>Safe</v>
      </c>
    </row>
    <row r="1515" spans="1:14" x14ac:dyDescent="0.25">
      <c r="A1515" t="s">
        <v>361</v>
      </c>
      <c r="B1515" t="s">
        <v>1623</v>
      </c>
      <c r="C1515" t="s">
        <v>56</v>
      </c>
      <c r="D1515">
        <v>2500</v>
      </c>
      <c r="E1515" s="4">
        <f t="shared" si="92"/>
        <v>2500</v>
      </c>
      <c r="F1515">
        <v>0.12</v>
      </c>
      <c r="G1515" s="3">
        <f t="shared" si="93"/>
        <v>0.12</v>
      </c>
      <c r="H1515" s="2">
        <v>44691</v>
      </c>
      <c r="I1515">
        <v>2022</v>
      </c>
      <c r="J1515" t="s">
        <v>26</v>
      </c>
      <c r="K1515" t="s">
        <v>23</v>
      </c>
      <c r="L1515">
        <v>1600</v>
      </c>
      <c r="M1515" s="5">
        <f t="shared" si="94"/>
        <v>1600</v>
      </c>
      <c r="N1515" t="str">
        <f t="shared" si="95"/>
        <v>Under Crisis</v>
      </c>
    </row>
    <row r="1516" spans="1:14" x14ac:dyDescent="0.25">
      <c r="A1516" t="s">
        <v>311</v>
      </c>
      <c r="B1516" t="s">
        <v>1166</v>
      </c>
      <c r="C1516" t="s">
        <v>21</v>
      </c>
      <c r="D1516">
        <v>310</v>
      </c>
      <c r="E1516" s="4">
        <f t="shared" si="92"/>
        <v>310</v>
      </c>
      <c r="F1516">
        <v>0.15</v>
      </c>
      <c r="G1516" s="3">
        <f t="shared" si="93"/>
        <v>0.15</v>
      </c>
      <c r="H1516" s="2">
        <v>44691</v>
      </c>
      <c r="I1516">
        <v>2022</v>
      </c>
      <c r="J1516" t="s">
        <v>26</v>
      </c>
      <c r="K1516" t="s">
        <v>23</v>
      </c>
      <c r="L1516">
        <v>679</v>
      </c>
      <c r="M1516" s="5">
        <f t="shared" si="94"/>
        <v>679</v>
      </c>
      <c r="N1516" t="str">
        <f t="shared" si="95"/>
        <v>Under Crisis</v>
      </c>
    </row>
    <row r="1517" spans="1:14" x14ac:dyDescent="0.25">
      <c r="A1517" t="s">
        <v>1190</v>
      </c>
      <c r="B1517" t="s">
        <v>1189</v>
      </c>
      <c r="C1517" t="s">
        <v>160</v>
      </c>
      <c r="D1517">
        <v>200</v>
      </c>
      <c r="E1517" s="4">
        <f t="shared" si="92"/>
        <v>200</v>
      </c>
      <c r="F1517">
        <v>0.33</v>
      </c>
      <c r="G1517" s="3">
        <f t="shared" si="93"/>
        <v>0.33</v>
      </c>
      <c r="H1517" s="2">
        <v>44691</v>
      </c>
      <c r="I1517">
        <v>2022</v>
      </c>
      <c r="J1517" t="s">
        <v>22</v>
      </c>
      <c r="K1517" t="s">
        <v>65</v>
      </c>
      <c r="L1517">
        <v>238</v>
      </c>
      <c r="M1517" s="5">
        <f t="shared" si="94"/>
        <v>238</v>
      </c>
      <c r="N1517" t="str">
        <f t="shared" si="95"/>
        <v>Under Crisis</v>
      </c>
    </row>
    <row r="1518" spans="1:14" x14ac:dyDescent="0.25">
      <c r="A1518" t="s">
        <v>1243</v>
      </c>
      <c r="B1518" t="s">
        <v>1168</v>
      </c>
      <c r="C1518" t="s">
        <v>76</v>
      </c>
      <c r="D1518">
        <v>30</v>
      </c>
      <c r="E1518" s="4">
        <f t="shared" si="92"/>
        <v>30</v>
      </c>
      <c r="F1518">
        <v>0.06</v>
      </c>
      <c r="G1518" s="3">
        <f t="shared" si="93"/>
        <v>0.06</v>
      </c>
      <c r="H1518" s="2">
        <v>44691</v>
      </c>
      <c r="I1518">
        <v>2022</v>
      </c>
      <c r="J1518" t="s">
        <v>26</v>
      </c>
      <c r="K1518" t="s">
        <v>23</v>
      </c>
      <c r="L1518">
        <v>342</v>
      </c>
      <c r="M1518" s="5">
        <f t="shared" si="94"/>
        <v>342</v>
      </c>
      <c r="N1518" t="str">
        <f t="shared" si="95"/>
        <v>Safe</v>
      </c>
    </row>
    <row r="1519" spans="1:14" x14ac:dyDescent="0.25">
      <c r="A1519" t="s">
        <v>188</v>
      </c>
      <c r="B1519" t="s">
        <v>1168</v>
      </c>
      <c r="C1519" t="s">
        <v>56</v>
      </c>
      <c r="D1519">
        <v>270</v>
      </c>
      <c r="E1519" s="4">
        <f t="shared" si="92"/>
        <v>270</v>
      </c>
      <c r="F1519">
        <v>0.14000000000000001</v>
      </c>
      <c r="G1519" s="3">
        <f t="shared" si="93"/>
        <v>0.14000000000000001</v>
      </c>
      <c r="H1519" s="2">
        <v>44690</v>
      </c>
      <c r="I1519">
        <v>2022</v>
      </c>
      <c r="J1519" t="s">
        <v>26</v>
      </c>
      <c r="K1519" t="s">
        <v>23</v>
      </c>
      <c r="L1519">
        <v>1300</v>
      </c>
      <c r="M1519" s="5">
        <f t="shared" si="94"/>
        <v>1300</v>
      </c>
      <c r="N1519" t="str">
        <f t="shared" si="95"/>
        <v>Under Crisis</v>
      </c>
    </row>
    <row r="1520" spans="1:14" x14ac:dyDescent="0.25">
      <c r="A1520" t="s">
        <v>1624</v>
      </c>
      <c r="B1520" t="s">
        <v>1231</v>
      </c>
      <c r="C1520" t="s">
        <v>56</v>
      </c>
      <c r="D1520">
        <v>750</v>
      </c>
      <c r="E1520" s="4">
        <f t="shared" si="92"/>
        <v>750</v>
      </c>
      <c r="F1520">
        <v>0.05</v>
      </c>
      <c r="G1520" s="3">
        <f t="shared" si="93"/>
        <v>0.05</v>
      </c>
      <c r="H1520" s="2">
        <v>44687</v>
      </c>
      <c r="I1520">
        <v>2022</v>
      </c>
      <c r="J1520" t="s">
        <v>73</v>
      </c>
      <c r="K1520" t="s">
        <v>23</v>
      </c>
      <c r="L1520">
        <v>1500</v>
      </c>
      <c r="M1520" s="5">
        <f t="shared" si="94"/>
        <v>1500</v>
      </c>
      <c r="N1520" t="str">
        <f t="shared" si="95"/>
        <v>Under Crisis</v>
      </c>
    </row>
    <row r="1521" spans="1:14" x14ac:dyDescent="0.25">
      <c r="A1521" t="s">
        <v>1625</v>
      </c>
      <c r="B1521" t="s">
        <v>1626</v>
      </c>
      <c r="C1521" t="s">
        <v>68</v>
      </c>
      <c r="D1521">
        <v>62</v>
      </c>
      <c r="E1521" s="4">
        <f t="shared" si="92"/>
        <v>62</v>
      </c>
      <c r="G1521" s="3" t="str">
        <f t="shared" si="93"/>
        <v>0</v>
      </c>
      <c r="H1521" s="2">
        <v>44687</v>
      </c>
      <c r="I1521">
        <v>2022</v>
      </c>
      <c r="J1521" t="s">
        <v>28</v>
      </c>
      <c r="K1521" t="s">
        <v>23</v>
      </c>
      <c r="L1521">
        <v>0</v>
      </c>
      <c r="M1521" s="5">
        <f t="shared" si="94"/>
        <v>0</v>
      </c>
      <c r="N1521" t="str">
        <f t="shared" si="95"/>
        <v>Safe</v>
      </c>
    </row>
    <row r="1522" spans="1:14" x14ac:dyDescent="0.25">
      <c r="A1522" t="s">
        <v>854</v>
      </c>
      <c r="B1522" t="s">
        <v>1244</v>
      </c>
      <c r="C1522" t="s">
        <v>97</v>
      </c>
      <c r="D1522">
        <v>200</v>
      </c>
      <c r="E1522" s="4">
        <f t="shared" si="92"/>
        <v>200</v>
      </c>
      <c r="F1522">
        <v>0.03</v>
      </c>
      <c r="G1522" s="3">
        <f t="shared" si="93"/>
        <v>0.03</v>
      </c>
      <c r="H1522" s="2">
        <v>44686</v>
      </c>
      <c r="I1522">
        <v>2022</v>
      </c>
      <c r="J1522" t="s">
        <v>84</v>
      </c>
      <c r="K1522" t="s">
        <v>14</v>
      </c>
      <c r="L1522">
        <v>292</v>
      </c>
      <c r="M1522" s="5">
        <f t="shared" si="94"/>
        <v>292</v>
      </c>
      <c r="N1522" t="str">
        <f t="shared" si="95"/>
        <v>Under Crisis</v>
      </c>
    </row>
    <row r="1523" spans="1:14" x14ac:dyDescent="0.25">
      <c r="A1523" t="s">
        <v>1318</v>
      </c>
      <c r="B1523" t="s">
        <v>1166</v>
      </c>
      <c r="C1523" t="s">
        <v>71</v>
      </c>
      <c r="D1523">
        <v>90</v>
      </c>
      <c r="E1523" s="4">
        <f t="shared" si="92"/>
        <v>90</v>
      </c>
      <c r="F1523">
        <v>0.1</v>
      </c>
      <c r="G1523" s="3">
        <f t="shared" si="93"/>
        <v>0.1</v>
      </c>
      <c r="H1523" s="2">
        <v>44686</v>
      </c>
      <c r="I1523">
        <v>2022</v>
      </c>
      <c r="J1523" t="s">
        <v>22</v>
      </c>
      <c r="K1523" t="s">
        <v>23</v>
      </c>
      <c r="L1523">
        <v>192</v>
      </c>
      <c r="M1523" s="5">
        <f t="shared" si="94"/>
        <v>192</v>
      </c>
      <c r="N1523" t="str">
        <f t="shared" si="95"/>
        <v>Safe</v>
      </c>
    </row>
    <row r="1524" spans="1:14" x14ac:dyDescent="0.25">
      <c r="A1524" t="s">
        <v>1224</v>
      </c>
      <c r="B1524" t="s">
        <v>1166</v>
      </c>
      <c r="C1524" t="s">
        <v>97</v>
      </c>
      <c r="D1524">
        <v>72</v>
      </c>
      <c r="E1524" s="4">
        <f t="shared" si="92"/>
        <v>72</v>
      </c>
      <c r="F1524">
        <v>0.25</v>
      </c>
      <c r="G1524" s="3">
        <f t="shared" si="93"/>
        <v>0.25</v>
      </c>
      <c r="H1524" s="2">
        <v>44686</v>
      </c>
      <c r="I1524">
        <v>2022</v>
      </c>
      <c r="J1524" t="s">
        <v>148</v>
      </c>
      <c r="K1524" t="s">
        <v>23</v>
      </c>
      <c r="L1524">
        <v>20</v>
      </c>
      <c r="M1524" s="5">
        <f t="shared" si="94"/>
        <v>20</v>
      </c>
      <c r="N1524" t="str">
        <f t="shared" si="95"/>
        <v>Safe</v>
      </c>
    </row>
    <row r="1525" spans="1:14" x14ac:dyDescent="0.25">
      <c r="A1525" t="s">
        <v>1627</v>
      </c>
      <c r="B1525" t="s">
        <v>1184</v>
      </c>
      <c r="C1525" t="s">
        <v>62</v>
      </c>
      <c r="D1525">
        <v>300</v>
      </c>
      <c r="E1525" s="4">
        <f t="shared" si="92"/>
        <v>300</v>
      </c>
      <c r="F1525">
        <v>1</v>
      </c>
      <c r="G1525" s="3">
        <f t="shared" si="93"/>
        <v>1</v>
      </c>
      <c r="H1525" s="2">
        <v>44685</v>
      </c>
      <c r="I1525">
        <v>2022</v>
      </c>
      <c r="J1525" t="s">
        <v>17</v>
      </c>
      <c r="K1525" t="s">
        <v>18</v>
      </c>
      <c r="L1525">
        <v>3</v>
      </c>
      <c r="M1525" s="5">
        <f t="shared" si="94"/>
        <v>3</v>
      </c>
      <c r="N1525" t="str">
        <f t="shared" si="95"/>
        <v>Under Crisis</v>
      </c>
    </row>
    <row r="1526" spans="1:14" x14ac:dyDescent="0.25">
      <c r="A1526" t="s">
        <v>1628</v>
      </c>
      <c r="B1526" t="s">
        <v>1192</v>
      </c>
      <c r="C1526" t="s">
        <v>705</v>
      </c>
      <c r="D1526">
        <v>97</v>
      </c>
      <c r="E1526" s="4">
        <f t="shared" si="92"/>
        <v>97</v>
      </c>
      <c r="G1526" s="3" t="str">
        <f t="shared" si="93"/>
        <v>0</v>
      </c>
      <c r="H1526" s="2">
        <v>44685</v>
      </c>
      <c r="I1526">
        <v>2022</v>
      </c>
      <c r="J1526" t="s">
        <v>148</v>
      </c>
      <c r="K1526" t="s">
        <v>23</v>
      </c>
      <c r="L1526">
        <v>41</v>
      </c>
      <c r="M1526" s="5">
        <f t="shared" si="94"/>
        <v>41</v>
      </c>
      <c r="N1526" t="str">
        <f t="shared" si="95"/>
        <v>Safe</v>
      </c>
    </row>
    <row r="1527" spans="1:14" x14ac:dyDescent="0.25">
      <c r="A1527" t="s">
        <v>976</v>
      </c>
      <c r="B1527" t="s">
        <v>1172</v>
      </c>
      <c r="C1527" t="s">
        <v>53</v>
      </c>
      <c r="D1527">
        <v>87</v>
      </c>
      <c r="E1527" s="4">
        <f t="shared" si="92"/>
        <v>87</v>
      </c>
      <c r="F1527">
        <v>0.25</v>
      </c>
      <c r="G1527" s="3">
        <f t="shared" si="93"/>
        <v>0.25</v>
      </c>
      <c r="H1527" s="2">
        <v>44685</v>
      </c>
      <c r="I1527">
        <v>2022</v>
      </c>
      <c r="J1527" t="s">
        <v>73</v>
      </c>
      <c r="K1527" t="s">
        <v>23</v>
      </c>
      <c r="L1527">
        <v>165</v>
      </c>
      <c r="M1527" s="5">
        <f t="shared" si="94"/>
        <v>165</v>
      </c>
      <c r="N1527" t="str">
        <f t="shared" si="95"/>
        <v>Safe</v>
      </c>
    </row>
    <row r="1528" spans="1:14" x14ac:dyDescent="0.25">
      <c r="A1528" t="s">
        <v>1629</v>
      </c>
      <c r="B1528" t="s">
        <v>1166</v>
      </c>
      <c r="C1528" t="s">
        <v>21</v>
      </c>
      <c r="D1528">
        <v>45</v>
      </c>
      <c r="E1528" s="4">
        <f t="shared" si="92"/>
        <v>45</v>
      </c>
      <c r="F1528">
        <v>0.3</v>
      </c>
      <c r="G1528" s="3">
        <f t="shared" si="93"/>
        <v>0.3</v>
      </c>
      <c r="H1528" s="2">
        <v>44685</v>
      </c>
      <c r="I1528">
        <v>2022</v>
      </c>
      <c r="J1528" t="s">
        <v>148</v>
      </c>
      <c r="K1528" t="s">
        <v>23</v>
      </c>
      <c r="L1528">
        <v>64</v>
      </c>
      <c r="M1528" s="5">
        <f t="shared" si="94"/>
        <v>64</v>
      </c>
      <c r="N1528" t="str">
        <f t="shared" si="95"/>
        <v>Safe</v>
      </c>
    </row>
    <row r="1529" spans="1:14" x14ac:dyDescent="0.25">
      <c r="A1529" t="s">
        <v>1630</v>
      </c>
      <c r="B1529" t="s">
        <v>1249</v>
      </c>
      <c r="C1529" t="s">
        <v>30</v>
      </c>
      <c r="D1529">
        <v>40</v>
      </c>
      <c r="E1529" s="4">
        <f t="shared" si="92"/>
        <v>40</v>
      </c>
      <c r="G1529" s="3" t="str">
        <f t="shared" si="93"/>
        <v>0</v>
      </c>
      <c r="H1529" s="2">
        <v>44685</v>
      </c>
      <c r="I1529">
        <v>2022</v>
      </c>
      <c r="J1529" t="s">
        <v>148</v>
      </c>
      <c r="K1529" t="s">
        <v>23</v>
      </c>
      <c r="L1529">
        <v>7</v>
      </c>
      <c r="M1529" s="5">
        <f t="shared" si="94"/>
        <v>7</v>
      </c>
      <c r="N1529" t="str">
        <f t="shared" si="95"/>
        <v>Safe</v>
      </c>
    </row>
    <row r="1530" spans="1:14" x14ac:dyDescent="0.25">
      <c r="A1530" t="s">
        <v>1631</v>
      </c>
      <c r="B1530" t="s">
        <v>1168</v>
      </c>
      <c r="C1530" t="s">
        <v>21</v>
      </c>
      <c r="D1530">
        <v>25</v>
      </c>
      <c r="E1530" s="4">
        <f t="shared" si="92"/>
        <v>25</v>
      </c>
      <c r="G1530" s="3" t="str">
        <f t="shared" si="93"/>
        <v>0</v>
      </c>
      <c r="H1530" s="2">
        <v>44685</v>
      </c>
      <c r="I1530">
        <v>2022</v>
      </c>
      <c r="J1530" t="s">
        <v>22</v>
      </c>
      <c r="K1530" t="s">
        <v>23</v>
      </c>
      <c r="L1530">
        <v>128</v>
      </c>
      <c r="M1530" s="5">
        <f t="shared" si="94"/>
        <v>128</v>
      </c>
      <c r="N1530" t="str">
        <f t="shared" si="95"/>
        <v>Safe</v>
      </c>
    </row>
    <row r="1531" spans="1:14" x14ac:dyDescent="0.25">
      <c r="A1531" t="s">
        <v>1632</v>
      </c>
      <c r="B1531" t="s">
        <v>1184</v>
      </c>
      <c r="C1531" t="s">
        <v>21</v>
      </c>
      <c r="E1531" s="4" t="str">
        <f t="shared" si="92"/>
        <v>0</v>
      </c>
      <c r="F1531">
        <v>0.3</v>
      </c>
      <c r="G1531" s="3">
        <f t="shared" si="93"/>
        <v>0.3</v>
      </c>
      <c r="H1531" s="2">
        <v>44685</v>
      </c>
      <c r="I1531">
        <v>2022</v>
      </c>
      <c r="J1531" t="s">
        <v>73</v>
      </c>
      <c r="K1531" t="s">
        <v>18</v>
      </c>
      <c r="L1531">
        <v>45</v>
      </c>
      <c r="M1531" s="5">
        <f t="shared" si="94"/>
        <v>45</v>
      </c>
      <c r="N1531" t="str">
        <f t="shared" si="95"/>
        <v>Under Crisis</v>
      </c>
    </row>
    <row r="1532" spans="1:14" x14ac:dyDescent="0.25">
      <c r="A1532" t="s">
        <v>1633</v>
      </c>
      <c r="B1532" t="s">
        <v>1192</v>
      </c>
      <c r="C1532" t="s">
        <v>30</v>
      </c>
      <c r="E1532" s="4" t="str">
        <f t="shared" si="92"/>
        <v>0</v>
      </c>
      <c r="G1532" s="3" t="str">
        <f t="shared" si="93"/>
        <v>0</v>
      </c>
      <c r="H1532" s="2">
        <v>44683</v>
      </c>
      <c r="I1532">
        <v>2022</v>
      </c>
      <c r="J1532" t="s">
        <v>73</v>
      </c>
      <c r="K1532" t="s">
        <v>23</v>
      </c>
      <c r="L1532">
        <v>3400</v>
      </c>
      <c r="M1532" s="5">
        <f t="shared" si="94"/>
        <v>3400</v>
      </c>
      <c r="N1532" t="str">
        <f t="shared" si="95"/>
        <v>Under Crisis</v>
      </c>
    </row>
    <row r="1533" spans="1:14" x14ac:dyDescent="0.25">
      <c r="A1533" t="s">
        <v>1634</v>
      </c>
      <c r="B1533" t="s">
        <v>1162</v>
      </c>
      <c r="C1533" t="s">
        <v>62</v>
      </c>
      <c r="D1533">
        <v>500</v>
      </c>
      <c r="E1533" s="4">
        <f t="shared" si="92"/>
        <v>500</v>
      </c>
      <c r="F1533">
        <v>0.67</v>
      </c>
      <c r="G1533" s="3">
        <f t="shared" si="93"/>
        <v>0.67</v>
      </c>
      <c r="H1533" s="2">
        <v>44682</v>
      </c>
      <c r="I1533">
        <v>2022</v>
      </c>
      <c r="J1533" t="s">
        <v>13</v>
      </c>
      <c r="K1533" t="s">
        <v>36</v>
      </c>
      <c r="L1533">
        <v>45</v>
      </c>
      <c r="M1533" s="5">
        <f t="shared" si="94"/>
        <v>45</v>
      </c>
      <c r="N1533" t="str">
        <f t="shared" si="95"/>
        <v>Under Crisis</v>
      </c>
    </row>
    <row r="1534" spans="1:14" x14ac:dyDescent="0.25">
      <c r="A1534" t="s">
        <v>474</v>
      </c>
      <c r="B1534" t="s">
        <v>1168</v>
      </c>
      <c r="C1534" t="s">
        <v>68</v>
      </c>
      <c r="D1534">
        <v>495</v>
      </c>
      <c r="E1534" s="4">
        <f t="shared" si="92"/>
        <v>495</v>
      </c>
      <c r="G1534" s="3" t="str">
        <f t="shared" si="93"/>
        <v>0</v>
      </c>
      <c r="H1534" s="2">
        <v>44680</v>
      </c>
      <c r="I1534">
        <v>2022</v>
      </c>
      <c r="J1534" t="s">
        <v>102</v>
      </c>
      <c r="K1534" t="s">
        <v>23</v>
      </c>
      <c r="L1534">
        <v>657</v>
      </c>
      <c r="M1534" s="5">
        <f t="shared" si="94"/>
        <v>657</v>
      </c>
      <c r="N1534" t="str">
        <f t="shared" si="95"/>
        <v>Under Crisis</v>
      </c>
    </row>
    <row r="1535" spans="1:14" x14ac:dyDescent="0.25">
      <c r="A1535" t="s">
        <v>1635</v>
      </c>
      <c r="B1535" t="s">
        <v>1166</v>
      </c>
      <c r="C1535" t="s">
        <v>97</v>
      </c>
      <c r="D1535">
        <v>150</v>
      </c>
      <c r="E1535" s="4">
        <f t="shared" si="92"/>
        <v>150</v>
      </c>
      <c r="F1535">
        <v>0.19</v>
      </c>
      <c r="G1535" s="3">
        <f t="shared" si="93"/>
        <v>0.19</v>
      </c>
      <c r="H1535" s="2">
        <v>44679</v>
      </c>
      <c r="I1535">
        <v>2022</v>
      </c>
      <c r="J1535" t="s">
        <v>42</v>
      </c>
      <c r="K1535" t="s">
        <v>23</v>
      </c>
      <c r="L1535">
        <v>130</v>
      </c>
      <c r="M1535" s="5">
        <f t="shared" si="94"/>
        <v>130</v>
      </c>
      <c r="N1535" t="str">
        <f t="shared" si="95"/>
        <v>Under Crisis</v>
      </c>
    </row>
    <row r="1536" spans="1:14" x14ac:dyDescent="0.25">
      <c r="A1536" t="s">
        <v>1092</v>
      </c>
      <c r="B1536" t="s">
        <v>1166</v>
      </c>
      <c r="C1536" t="s">
        <v>105</v>
      </c>
      <c r="D1536">
        <v>25</v>
      </c>
      <c r="E1536" s="4">
        <f t="shared" si="92"/>
        <v>25</v>
      </c>
      <c r="G1536" s="3" t="str">
        <f t="shared" si="93"/>
        <v>0</v>
      </c>
      <c r="H1536" s="2">
        <v>44679</v>
      </c>
      <c r="I1536">
        <v>2022</v>
      </c>
      <c r="J1536" t="s">
        <v>26</v>
      </c>
      <c r="K1536" t="s">
        <v>23</v>
      </c>
      <c r="L1536">
        <v>121900</v>
      </c>
      <c r="M1536" s="5">
        <f t="shared" si="94"/>
        <v>121900</v>
      </c>
      <c r="N1536" t="str">
        <f t="shared" si="95"/>
        <v>Safe</v>
      </c>
    </row>
    <row r="1537" spans="1:14" x14ac:dyDescent="0.25">
      <c r="A1537" t="s">
        <v>1636</v>
      </c>
      <c r="B1537" t="s">
        <v>1265</v>
      </c>
      <c r="C1537" t="s">
        <v>391</v>
      </c>
      <c r="D1537">
        <v>50</v>
      </c>
      <c r="E1537" s="4">
        <f t="shared" si="92"/>
        <v>50</v>
      </c>
      <c r="G1537" s="3" t="str">
        <f t="shared" si="93"/>
        <v>0</v>
      </c>
      <c r="H1537" s="2">
        <v>44678</v>
      </c>
      <c r="I1537">
        <v>2022</v>
      </c>
      <c r="J1537" t="s">
        <v>73</v>
      </c>
      <c r="K1537" t="s">
        <v>23</v>
      </c>
      <c r="M1537" s="5" t="str">
        <f t="shared" si="94"/>
        <v>0</v>
      </c>
      <c r="N1537" t="str">
        <f t="shared" si="95"/>
        <v>Safe</v>
      </c>
    </row>
    <row r="1538" spans="1:14" x14ac:dyDescent="0.25">
      <c r="A1538" t="s">
        <v>1242</v>
      </c>
      <c r="B1538" t="s">
        <v>1166</v>
      </c>
      <c r="C1538" t="s">
        <v>21</v>
      </c>
      <c r="D1538">
        <v>340</v>
      </c>
      <c r="E1538" s="4">
        <f t="shared" si="92"/>
        <v>340</v>
      </c>
      <c r="F1538">
        <v>0.09</v>
      </c>
      <c r="G1538" s="3">
        <f t="shared" si="93"/>
        <v>0.09</v>
      </c>
      <c r="H1538" s="2">
        <v>44677</v>
      </c>
      <c r="I1538">
        <v>2022</v>
      </c>
      <c r="J1538" t="s">
        <v>26</v>
      </c>
      <c r="K1538" t="s">
        <v>23</v>
      </c>
      <c r="L1538">
        <v>5600</v>
      </c>
      <c r="M1538" s="5">
        <f t="shared" si="94"/>
        <v>5600</v>
      </c>
      <c r="N1538" t="str">
        <f t="shared" si="95"/>
        <v>Under Crisis</v>
      </c>
    </row>
    <row r="1539" spans="1:14" x14ac:dyDescent="0.25">
      <c r="A1539" t="s">
        <v>1486</v>
      </c>
      <c r="B1539" t="s">
        <v>1216</v>
      </c>
      <c r="C1539" t="s">
        <v>30</v>
      </c>
      <c r="D1539">
        <v>29</v>
      </c>
      <c r="E1539" s="4">
        <f t="shared" ref="E1539:E1602" si="96">IF(ISBLANK(D1539),"0",D1539)</f>
        <v>29</v>
      </c>
      <c r="F1539">
        <v>0.34</v>
      </c>
      <c r="G1539" s="3">
        <f t="shared" ref="G1539:G1602" si="97">IF(ISBLANK(F1539),"0",F1539)</f>
        <v>0.34</v>
      </c>
      <c r="H1539" s="2">
        <v>44677</v>
      </c>
      <c r="I1539">
        <v>2022</v>
      </c>
      <c r="J1539" t="s">
        <v>148</v>
      </c>
      <c r="K1539" t="s">
        <v>149</v>
      </c>
      <c r="L1539">
        <v>27</v>
      </c>
      <c r="M1539" s="5">
        <f t="shared" ref="M1539:M1602" si="98">IF(ISBLANK(L1539),"0",L1539)</f>
        <v>27</v>
      </c>
      <c r="N1539" t="str">
        <f t="shared" ref="N1539:N1602" si="99">IF(E1539&gt;=100,"Under Crisis","Safe")</f>
        <v>Safe</v>
      </c>
    </row>
    <row r="1540" spans="1:14" x14ac:dyDescent="0.25">
      <c r="A1540" t="s">
        <v>1637</v>
      </c>
      <c r="B1540" t="s">
        <v>1168</v>
      </c>
      <c r="C1540" t="s">
        <v>35</v>
      </c>
      <c r="D1540">
        <v>22</v>
      </c>
      <c r="E1540" s="4">
        <f t="shared" si="96"/>
        <v>22</v>
      </c>
      <c r="G1540" s="3" t="str">
        <f t="shared" si="97"/>
        <v>0</v>
      </c>
      <c r="H1540" s="2">
        <v>44676</v>
      </c>
      <c r="I1540">
        <v>2022</v>
      </c>
      <c r="J1540" t="s">
        <v>13</v>
      </c>
      <c r="K1540" t="s">
        <v>23</v>
      </c>
      <c r="L1540">
        <v>58</v>
      </c>
      <c r="M1540" s="5">
        <f t="shared" si="98"/>
        <v>58</v>
      </c>
      <c r="N1540" t="str">
        <f t="shared" si="99"/>
        <v>Safe</v>
      </c>
    </row>
    <row r="1541" spans="1:14" x14ac:dyDescent="0.25">
      <c r="A1541" t="s">
        <v>1638</v>
      </c>
      <c r="B1541" t="s">
        <v>1491</v>
      </c>
      <c r="C1541" t="s">
        <v>53</v>
      </c>
      <c r="D1541">
        <v>180</v>
      </c>
      <c r="E1541" s="4">
        <f t="shared" si="96"/>
        <v>180</v>
      </c>
      <c r="F1541">
        <v>0.09</v>
      </c>
      <c r="G1541" s="3">
        <f t="shared" si="97"/>
        <v>0.09</v>
      </c>
      <c r="H1541" s="2">
        <v>44672</v>
      </c>
      <c r="I1541">
        <v>2022</v>
      </c>
      <c r="J1541" t="s">
        <v>84</v>
      </c>
      <c r="K1541" t="s">
        <v>241</v>
      </c>
      <c r="L1541">
        <v>917</v>
      </c>
      <c r="M1541" s="5">
        <f t="shared" si="98"/>
        <v>917</v>
      </c>
      <c r="N1541" t="str">
        <f t="shared" si="99"/>
        <v>Under Crisis</v>
      </c>
    </row>
    <row r="1542" spans="1:14" x14ac:dyDescent="0.25">
      <c r="A1542" t="s">
        <v>1639</v>
      </c>
      <c r="B1542" t="s">
        <v>1187</v>
      </c>
      <c r="C1542" t="s">
        <v>30</v>
      </c>
      <c r="D1542">
        <v>260</v>
      </c>
      <c r="E1542" s="4">
        <f t="shared" si="96"/>
        <v>260</v>
      </c>
      <c r="F1542">
        <v>0.3</v>
      </c>
      <c r="G1542" s="3">
        <f t="shared" si="97"/>
        <v>0.3</v>
      </c>
      <c r="H1542" s="2">
        <v>44671</v>
      </c>
      <c r="I1542">
        <v>2022</v>
      </c>
      <c r="J1542" t="s">
        <v>42</v>
      </c>
      <c r="K1542" t="s">
        <v>43</v>
      </c>
      <c r="L1542">
        <v>502</v>
      </c>
      <c r="M1542" s="5">
        <f t="shared" si="98"/>
        <v>502</v>
      </c>
      <c r="N1542" t="str">
        <f t="shared" si="99"/>
        <v>Under Crisis</v>
      </c>
    </row>
    <row r="1543" spans="1:14" x14ac:dyDescent="0.25">
      <c r="A1543" t="s">
        <v>1640</v>
      </c>
      <c r="B1543" t="s">
        <v>1168</v>
      </c>
      <c r="C1543" t="s">
        <v>21</v>
      </c>
      <c r="D1543">
        <v>52</v>
      </c>
      <c r="E1543" s="4">
        <f t="shared" si="96"/>
        <v>52</v>
      </c>
      <c r="G1543" s="3" t="str">
        <f t="shared" si="97"/>
        <v>0</v>
      </c>
      <c r="H1543" s="2">
        <v>44671</v>
      </c>
      <c r="I1543">
        <v>2022</v>
      </c>
      <c r="J1543" t="s">
        <v>26</v>
      </c>
      <c r="K1543" t="s">
        <v>23</v>
      </c>
      <c r="L1543">
        <v>481</v>
      </c>
      <c r="M1543" s="5">
        <f t="shared" si="98"/>
        <v>481</v>
      </c>
      <c r="N1543" t="str">
        <f t="shared" si="99"/>
        <v>Safe</v>
      </c>
    </row>
    <row r="1544" spans="1:14" x14ac:dyDescent="0.25">
      <c r="A1544" t="s">
        <v>226</v>
      </c>
      <c r="B1544" t="s">
        <v>1166</v>
      </c>
      <c r="C1544" t="s">
        <v>21</v>
      </c>
      <c r="D1544">
        <v>200</v>
      </c>
      <c r="E1544" s="4">
        <f t="shared" si="96"/>
        <v>200</v>
      </c>
      <c r="F1544">
        <v>0.1</v>
      </c>
      <c r="G1544" s="3">
        <f t="shared" si="97"/>
        <v>0.1</v>
      </c>
      <c r="H1544" s="2">
        <v>44670</v>
      </c>
      <c r="I1544">
        <v>2022</v>
      </c>
      <c r="J1544" t="s">
        <v>26</v>
      </c>
      <c r="K1544" t="s">
        <v>23</v>
      </c>
      <c r="L1544">
        <v>665</v>
      </c>
      <c r="M1544" s="5">
        <f t="shared" si="98"/>
        <v>665</v>
      </c>
      <c r="N1544" t="str">
        <f t="shared" si="99"/>
        <v>Under Crisis</v>
      </c>
    </row>
    <row r="1545" spans="1:14" x14ac:dyDescent="0.25">
      <c r="A1545" t="s">
        <v>1641</v>
      </c>
      <c r="B1545" t="s">
        <v>1187</v>
      </c>
      <c r="C1545" t="s">
        <v>269</v>
      </c>
      <c r="D1545">
        <v>160</v>
      </c>
      <c r="E1545" s="4">
        <f t="shared" si="96"/>
        <v>160</v>
      </c>
      <c r="F1545">
        <v>0.04</v>
      </c>
      <c r="G1545" s="3">
        <f t="shared" si="97"/>
        <v>0.04</v>
      </c>
      <c r="H1545" s="2">
        <v>44670</v>
      </c>
      <c r="I1545">
        <v>2022</v>
      </c>
      <c r="J1545" t="s">
        <v>84</v>
      </c>
      <c r="K1545" t="s">
        <v>43</v>
      </c>
      <c r="L1545">
        <v>755</v>
      </c>
      <c r="M1545" s="5">
        <f t="shared" si="98"/>
        <v>755</v>
      </c>
      <c r="N1545" t="str">
        <f t="shared" si="99"/>
        <v>Under Crisis</v>
      </c>
    </row>
    <row r="1546" spans="1:14" x14ac:dyDescent="0.25">
      <c r="A1546" t="s">
        <v>300</v>
      </c>
      <c r="B1546" t="s">
        <v>1187</v>
      </c>
      <c r="C1546" t="s">
        <v>269</v>
      </c>
      <c r="D1546">
        <v>159</v>
      </c>
      <c r="E1546" s="4">
        <f t="shared" si="96"/>
        <v>159</v>
      </c>
      <c r="G1546" s="3" t="str">
        <f t="shared" si="97"/>
        <v>0</v>
      </c>
      <c r="H1546" s="2">
        <v>44670</v>
      </c>
      <c r="I1546">
        <v>2022</v>
      </c>
      <c r="J1546" t="s">
        <v>73</v>
      </c>
      <c r="K1546" t="s">
        <v>43</v>
      </c>
      <c r="L1546">
        <v>788</v>
      </c>
      <c r="M1546" s="5">
        <f t="shared" si="98"/>
        <v>788</v>
      </c>
      <c r="N1546" t="str">
        <f t="shared" si="99"/>
        <v>Under Crisis</v>
      </c>
    </row>
    <row r="1547" spans="1:14" x14ac:dyDescent="0.25">
      <c r="A1547" t="s">
        <v>1141</v>
      </c>
      <c r="B1547" t="s">
        <v>1168</v>
      </c>
      <c r="C1547" t="s">
        <v>269</v>
      </c>
      <c r="E1547" s="4" t="str">
        <f t="shared" si="96"/>
        <v>0</v>
      </c>
      <c r="G1547" s="3" t="str">
        <f t="shared" si="97"/>
        <v>0</v>
      </c>
      <c r="H1547" s="2">
        <v>44670</v>
      </c>
      <c r="I1547">
        <v>2022</v>
      </c>
      <c r="J1547" t="s">
        <v>73</v>
      </c>
      <c r="K1547" t="s">
        <v>23</v>
      </c>
      <c r="L1547">
        <v>905</v>
      </c>
      <c r="M1547" s="5">
        <f t="shared" si="98"/>
        <v>905</v>
      </c>
      <c r="N1547" t="str">
        <f t="shared" si="99"/>
        <v>Under Crisis</v>
      </c>
    </row>
    <row r="1548" spans="1:14" x14ac:dyDescent="0.25">
      <c r="A1548" t="s">
        <v>1517</v>
      </c>
      <c r="B1548" t="s">
        <v>1253</v>
      </c>
      <c r="C1548" t="s">
        <v>46</v>
      </c>
      <c r="E1548" s="4" t="str">
        <f t="shared" si="96"/>
        <v>0</v>
      </c>
      <c r="F1548">
        <v>0.11</v>
      </c>
      <c r="G1548" s="3">
        <f t="shared" si="97"/>
        <v>0.11</v>
      </c>
      <c r="H1548" s="2">
        <v>44669</v>
      </c>
      <c r="I1548">
        <v>2022</v>
      </c>
      <c r="J1548" t="s">
        <v>22</v>
      </c>
      <c r="K1548" t="s">
        <v>23</v>
      </c>
      <c r="L1548">
        <v>152</v>
      </c>
      <c r="M1548" s="5">
        <f t="shared" si="98"/>
        <v>152</v>
      </c>
      <c r="N1548" t="str">
        <f t="shared" si="99"/>
        <v>Under Crisis</v>
      </c>
    </row>
    <row r="1549" spans="1:14" x14ac:dyDescent="0.25">
      <c r="A1549" t="s">
        <v>1642</v>
      </c>
      <c r="B1549" t="s">
        <v>1166</v>
      </c>
      <c r="C1549" t="s">
        <v>105</v>
      </c>
      <c r="D1549">
        <v>10</v>
      </c>
      <c r="E1549" s="4">
        <f t="shared" si="96"/>
        <v>10</v>
      </c>
      <c r="G1549" s="3" t="str">
        <f t="shared" si="97"/>
        <v>0</v>
      </c>
      <c r="H1549" s="2">
        <v>44666</v>
      </c>
      <c r="I1549">
        <v>2022</v>
      </c>
      <c r="J1549" t="s">
        <v>28</v>
      </c>
      <c r="K1549" t="s">
        <v>23</v>
      </c>
      <c r="L1549">
        <v>4</v>
      </c>
      <c r="M1549" s="5">
        <f t="shared" si="98"/>
        <v>4</v>
      </c>
      <c r="N1549" t="str">
        <f t="shared" si="99"/>
        <v>Safe</v>
      </c>
    </row>
    <row r="1550" spans="1:14" x14ac:dyDescent="0.25">
      <c r="A1550" t="s">
        <v>1643</v>
      </c>
      <c r="B1550" t="s">
        <v>1168</v>
      </c>
      <c r="C1550" t="s">
        <v>68</v>
      </c>
      <c r="E1550" s="4" t="str">
        <f t="shared" si="96"/>
        <v>0</v>
      </c>
      <c r="F1550">
        <v>1</v>
      </c>
      <c r="G1550" s="3">
        <f t="shared" si="97"/>
        <v>1</v>
      </c>
      <c r="H1550" s="2">
        <v>44666</v>
      </c>
      <c r="I1550">
        <v>2022</v>
      </c>
      <c r="J1550" t="s">
        <v>73</v>
      </c>
      <c r="K1550" t="s">
        <v>23</v>
      </c>
      <c r="L1550">
        <v>2</v>
      </c>
      <c r="M1550" s="5">
        <f t="shared" si="98"/>
        <v>2</v>
      </c>
      <c r="N1550" t="str">
        <f t="shared" si="99"/>
        <v>Under Crisis</v>
      </c>
    </row>
    <row r="1551" spans="1:14" x14ac:dyDescent="0.25">
      <c r="A1551" t="s">
        <v>1644</v>
      </c>
      <c r="B1551" t="s">
        <v>1166</v>
      </c>
      <c r="C1551" t="s">
        <v>68</v>
      </c>
      <c r="D1551">
        <v>44</v>
      </c>
      <c r="E1551" s="4">
        <f t="shared" si="96"/>
        <v>44</v>
      </c>
      <c r="F1551">
        <v>1</v>
      </c>
      <c r="G1551" s="3">
        <f t="shared" si="97"/>
        <v>1</v>
      </c>
      <c r="H1551" s="2">
        <v>44665</v>
      </c>
      <c r="I1551">
        <v>2022</v>
      </c>
      <c r="J1551" t="s">
        <v>73</v>
      </c>
      <c r="K1551" t="s">
        <v>23</v>
      </c>
      <c r="L1551">
        <v>9</v>
      </c>
      <c r="M1551" s="5">
        <f t="shared" si="98"/>
        <v>9</v>
      </c>
      <c r="N1551" t="str">
        <f t="shared" si="99"/>
        <v>Safe</v>
      </c>
    </row>
    <row r="1552" spans="1:14" x14ac:dyDescent="0.25">
      <c r="A1552" t="s">
        <v>1075</v>
      </c>
      <c r="B1552" t="s">
        <v>1166</v>
      </c>
      <c r="C1552" t="s">
        <v>68</v>
      </c>
      <c r="E1552" s="4" t="str">
        <f t="shared" si="96"/>
        <v>0</v>
      </c>
      <c r="G1552" s="3" t="str">
        <f t="shared" si="97"/>
        <v>0</v>
      </c>
      <c r="H1552" s="2">
        <v>44665</v>
      </c>
      <c r="I1552">
        <v>2022</v>
      </c>
      <c r="J1552" t="s">
        <v>42</v>
      </c>
      <c r="K1552" t="s">
        <v>23</v>
      </c>
      <c r="L1552">
        <v>255</v>
      </c>
      <c r="M1552" s="5">
        <f t="shared" si="98"/>
        <v>255</v>
      </c>
      <c r="N1552" t="str">
        <f t="shared" si="99"/>
        <v>Under Crisis</v>
      </c>
    </row>
    <row r="1553" spans="1:14" x14ac:dyDescent="0.25">
      <c r="A1553" t="s">
        <v>1312</v>
      </c>
      <c r="B1553" t="s">
        <v>1249</v>
      </c>
      <c r="C1553" t="s">
        <v>56</v>
      </c>
      <c r="D1553">
        <v>100</v>
      </c>
      <c r="E1553" s="4">
        <f t="shared" si="96"/>
        <v>100</v>
      </c>
      <c r="F1553">
        <v>0.14000000000000001</v>
      </c>
      <c r="G1553" s="3">
        <f t="shared" si="97"/>
        <v>0.14000000000000001</v>
      </c>
      <c r="H1553" s="2">
        <v>44663</v>
      </c>
      <c r="I1553">
        <v>2022</v>
      </c>
      <c r="J1553" t="s">
        <v>42</v>
      </c>
      <c r="K1553" t="s">
        <v>23</v>
      </c>
      <c r="L1553">
        <v>329</v>
      </c>
      <c r="M1553" s="5">
        <f t="shared" si="98"/>
        <v>329</v>
      </c>
      <c r="N1553" t="str">
        <f t="shared" si="99"/>
        <v>Under Crisis</v>
      </c>
    </row>
    <row r="1554" spans="1:14" x14ac:dyDescent="0.25">
      <c r="A1554" t="s">
        <v>1137</v>
      </c>
      <c r="B1554" t="s">
        <v>1244</v>
      </c>
      <c r="C1554" t="s">
        <v>30</v>
      </c>
      <c r="D1554">
        <v>150</v>
      </c>
      <c r="E1554" s="4">
        <f t="shared" si="96"/>
        <v>150</v>
      </c>
      <c r="G1554" s="3" t="str">
        <f t="shared" si="97"/>
        <v>0</v>
      </c>
      <c r="H1554" s="2">
        <v>44662</v>
      </c>
      <c r="I1554">
        <v>2022</v>
      </c>
      <c r="J1554" t="s">
        <v>102</v>
      </c>
      <c r="K1554" t="s">
        <v>14</v>
      </c>
      <c r="L1554">
        <v>1100</v>
      </c>
      <c r="M1554" s="5">
        <f t="shared" si="98"/>
        <v>1100</v>
      </c>
      <c r="N1554" t="str">
        <f t="shared" si="99"/>
        <v>Under Crisis</v>
      </c>
    </row>
    <row r="1555" spans="1:14" x14ac:dyDescent="0.25">
      <c r="A1555" t="s">
        <v>1556</v>
      </c>
      <c r="B1555" t="s">
        <v>1168</v>
      </c>
      <c r="C1555" t="s">
        <v>62</v>
      </c>
      <c r="D1555">
        <v>20</v>
      </c>
      <c r="E1555" s="4">
        <f t="shared" si="96"/>
        <v>20</v>
      </c>
      <c r="F1555">
        <v>0.1</v>
      </c>
      <c r="G1555" s="3">
        <f t="shared" si="97"/>
        <v>0.1</v>
      </c>
      <c r="H1555" s="2">
        <v>44659</v>
      </c>
      <c r="I1555">
        <v>2022</v>
      </c>
      <c r="J1555" t="s">
        <v>28</v>
      </c>
      <c r="K1555" t="s">
        <v>23</v>
      </c>
      <c r="L1555">
        <v>176</v>
      </c>
      <c r="M1555" s="5">
        <f t="shared" si="98"/>
        <v>176</v>
      </c>
      <c r="N1555" t="str">
        <f t="shared" si="99"/>
        <v>Safe</v>
      </c>
    </row>
    <row r="1556" spans="1:14" x14ac:dyDescent="0.25">
      <c r="A1556" t="s">
        <v>412</v>
      </c>
      <c r="B1556" t="s">
        <v>1244</v>
      </c>
      <c r="C1556" t="s">
        <v>97</v>
      </c>
      <c r="D1556">
        <v>1000</v>
      </c>
      <c r="E1556" s="4">
        <f t="shared" si="96"/>
        <v>1000</v>
      </c>
      <c r="F1556">
        <v>0.17</v>
      </c>
      <c r="G1556" s="3">
        <f t="shared" si="97"/>
        <v>0.17</v>
      </c>
      <c r="H1556" s="2">
        <v>44658</v>
      </c>
      <c r="I1556">
        <v>2022</v>
      </c>
      <c r="J1556" t="s">
        <v>69</v>
      </c>
      <c r="K1556" t="s">
        <v>14</v>
      </c>
      <c r="L1556">
        <v>838</v>
      </c>
      <c r="M1556" s="5">
        <f t="shared" si="98"/>
        <v>838</v>
      </c>
      <c r="N1556" t="str">
        <f t="shared" si="99"/>
        <v>Under Crisis</v>
      </c>
    </row>
    <row r="1557" spans="1:14" x14ac:dyDescent="0.25">
      <c r="A1557" t="s">
        <v>1645</v>
      </c>
      <c r="B1557" t="s">
        <v>1646</v>
      </c>
      <c r="C1557" t="s">
        <v>62</v>
      </c>
      <c r="D1557">
        <v>70</v>
      </c>
      <c r="E1557" s="4">
        <f t="shared" si="96"/>
        <v>70</v>
      </c>
      <c r="G1557" s="3" t="str">
        <f t="shared" si="97"/>
        <v>0</v>
      </c>
      <c r="H1557" s="2">
        <v>44658</v>
      </c>
      <c r="I1557">
        <v>2022</v>
      </c>
      <c r="J1557" t="s">
        <v>26</v>
      </c>
      <c r="K1557" t="s">
        <v>149</v>
      </c>
      <c r="L1557">
        <v>16</v>
      </c>
      <c r="M1557" s="5">
        <f t="shared" si="98"/>
        <v>16</v>
      </c>
      <c r="N1557" t="str">
        <f t="shared" si="99"/>
        <v>Safe</v>
      </c>
    </row>
    <row r="1558" spans="1:14" x14ac:dyDescent="0.25">
      <c r="A1558" t="s">
        <v>1647</v>
      </c>
      <c r="B1558" t="s">
        <v>1176</v>
      </c>
      <c r="C1558" t="s">
        <v>705</v>
      </c>
      <c r="D1558">
        <v>450</v>
      </c>
      <c r="E1558" s="4">
        <f t="shared" si="96"/>
        <v>450</v>
      </c>
      <c r="G1558" s="3" t="str">
        <f t="shared" si="97"/>
        <v>0</v>
      </c>
      <c r="H1558" s="2">
        <v>44656</v>
      </c>
      <c r="I1558">
        <v>2022</v>
      </c>
      <c r="J1558" t="s">
        <v>84</v>
      </c>
      <c r="K1558" t="s">
        <v>23</v>
      </c>
      <c r="L1558">
        <v>752</v>
      </c>
      <c r="M1558" s="5">
        <f t="shared" si="98"/>
        <v>752</v>
      </c>
      <c r="N1558" t="str">
        <f t="shared" si="99"/>
        <v>Under Crisis</v>
      </c>
    </row>
    <row r="1559" spans="1:14" x14ac:dyDescent="0.25">
      <c r="A1559" t="s">
        <v>1648</v>
      </c>
      <c r="B1559" t="s">
        <v>1166</v>
      </c>
      <c r="C1559" t="s">
        <v>21</v>
      </c>
      <c r="E1559" s="4" t="str">
        <f t="shared" si="96"/>
        <v>0</v>
      </c>
      <c r="F1559">
        <v>1</v>
      </c>
      <c r="G1559" s="3">
        <f t="shared" si="97"/>
        <v>1</v>
      </c>
      <c r="H1559" s="2">
        <v>44656</v>
      </c>
      <c r="I1559">
        <v>2022</v>
      </c>
      <c r="J1559" t="s">
        <v>13</v>
      </c>
      <c r="K1559" t="s">
        <v>23</v>
      </c>
      <c r="L1559">
        <v>124</v>
      </c>
      <c r="M1559" s="5">
        <f t="shared" si="98"/>
        <v>124</v>
      </c>
      <c r="N1559" t="str">
        <f t="shared" si="99"/>
        <v>Under Crisis</v>
      </c>
    </row>
    <row r="1560" spans="1:14" x14ac:dyDescent="0.25">
      <c r="A1560" t="s">
        <v>1007</v>
      </c>
      <c r="B1560" t="s">
        <v>1649</v>
      </c>
      <c r="C1560" t="s">
        <v>108</v>
      </c>
      <c r="D1560">
        <v>75</v>
      </c>
      <c r="E1560" s="4">
        <f t="shared" si="96"/>
        <v>75</v>
      </c>
      <c r="F1560">
        <v>0.25</v>
      </c>
      <c r="G1560" s="3">
        <f t="shared" si="97"/>
        <v>0.25</v>
      </c>
      <c r="H1560" s="2">
        <v>44655</v>
      </c>
      <c r="I1560">
        <v>2022</v>
      </c>
      <c r="J1560" t="s">
        <v>17</v>
      </c>
      <c r="K1560" t="s">
        <v>809</v>
      </c>
      <c r="L1560">
        <v>0</v>
      </c>
      <c r="M1560" s="5">
        <f t="shared" si="98"/>
        <v>0</v>
      </c>
      <c r="N1560" t="str">
        <f t="shared" si="99"/>
        <v>Safe</v>
      </c>
    </row>
    <row r="1561" spans="1:14" x14ac:dyDescent="0.25">
      <c r="A1561" t="s">
        <v>1650</v>
      </c>
      <c r="B1561" t="s">
        <v>1194</v>
      </c>
      <c r="C1561" t="s">
        <v>105</v>
      </c>
      <c r="D1561">
        <v>23</v>
      </c>
      <c r="E1561" s="4">
        <f t="shared" si="96"/>
        <v>23</v>
      </c>
      <c r="F1561">
        <v>0.38</v>
      </c>
      <c r="G1561" s="3">
        <f t="shared" si="97"/>
        <v>0.38</v>
      </c>
      <c r="H1561" s="2">
        <v>44655</v>
      </c>
      <c r="I1561">
        <v>2022</v>
      </c>
      <c r="J1561" t="s">
        <v>26</v>
      </c>
      <c r="K1561" t="s">
        <v>149</v>
      </c>
      <c r="L1561">
        <v>3</v>
      </c>
      <c r="M1561" s="5">
        <f t="shared" si="98"/>
        <v>3</v>
      </c>
      <c r="N1561" t="str">
        <f t="shared" si="99"/>
        <v>Safe</v>
      </c>
    </row>
    <row r="1562" spans="1:14" x14ac:dyDescent="0.25">
      <c r="A1562" t="s">
        <v>106</v>
      </c>
      <c r="B1562" t="s">
        <v>1162</v>
      </c>
      <c r="C1562" t="s">
        <v>21</v>
      </c>
      <c r="D1562">
        <v>20</v>
      </c>
      <c r="E1562" s="4">
        <f t="shared" si="96"/>
        <v>20</v>
      </c>
      <c r="G1562" s="3" t="str">
        <f t="shared" si="97"/>
        <v>0</v>
      </c>
      <c r="H1562" s="2">
        <v>44651</v>
      </c>
      <c r="I1562">
        <v>2022</v>
      </c>
      <c r="J1562" t="s">
        <v>13</v>
      </c>
      <c r="K1562" t="s">
        <v>36</v>
      </c>
      <c r="L1562">
        <v>42</v>
      </c>
      <c r="M1562" s="5">
        <f t="shared" si="98"/>
        <v>42</v>
      </c>
      <c r="N1562" t="str">
        <f t="shared" si="99"/>
        <v>Safe</v>
      </c>
    </row>
    <row r="1563" spans="1:14" x14ac:dyDescent="0.25">
      <c r="A1563" t="s">
        <v>1125</v>
      </c>
      <c r="B1563" t="s">
        <v>1244</v>
      </c>
      <c r="C1563" t="s">
        <v>30</v>
      </c>
      <c r="D1563">
        <v>350</v>
      </c>
      <c r="E1563" s="4">
        <f t="shared" si="96"/>
        <v>350</v>
      </c>
      <c r="G1563" s="3" t="str">
        <f t="shared" si="97"/>
        <v>0</v>
      </c>
      <c r="H1563" s="2">
        <v>44650</v>
      </c>
      <c r="I1563">
        <v>2022</v>
      </c>
      <c r="J1563" t="s">
        <v>26</v>
      </c>
      <c r="K1563" t="s">
        <v>14</v>
      </c>
      <c r="L1563">
        <v>8600</v>
      </c>
      <c r="M1563" s="5">
        <f t="shared" si="98"/>
        <v>8600</v>
      </c>
      <c r="N1563" t="str">
        <f t="shared" si="99"/>
        <v>Under Crisis</v>
      </c>
    </row>
    <row r="1564" spans="1:14" x14ac:dyDescent="0.25">
      <c r="A1564" t="s">
        <v>1651</v>
      </c>
      <c r="B1564" t="s">
        <v>1240</v>
      </c>
      <c r="C1564" t="s">
        <v>113</v>
      </c>
      <c r="D1564">
        <v>59</v>
      </c>
      <c r="E1564" s="4">
        <f t="shared" si="96"/>
        <v>59</v>
      </c>
      <c r="F1564">
        <v>0.4</v>
      </c>
      <c r="G1564" s="3">
        <f t="shared" si="97"/>
        <v>0.4</v>
      </c>
      <c r="H1564" s="2">
        <v>44650</v>
      </c>
      <c r="I1564">
        <v>2022</v>
      </c>
      <c r="J1564" t="s">
        <v>13</v>
      </c>
      <c r="K1564" t="s">
        <v>129</v>
      </c>
      <c r="L1564">
        <v>40</v>
      </c>
      <c r="M1564" s="5">
        <f t="shared" si="98"/>
        <v>40</v>
      </c>
      <c r="N1564" t="str">
        <f t="shared" si="99"/>
        <v>Safe</v>
      </c>
    </row>
    <row r="1565" spans="1:14" x14ac:dyDescent="0.25">
      <c r="A1565" t="s">
        <v>1032</v>
      </c>
      <c r="B1565" t="s">
        <v>1361</v>
      </c>
      <c r="C1565" t="s">
        <v>62</v>
      </c>
      <c r="D1565">
        <v>450</v>
      </c>
      <c r="E1565" s="4">
        <f t="shared" si="96"/>
        <v>450</v>
      </c>
      <c r="F1565">
        <v>0.03</v>
      </c>
      <c r="G1565" s="3">
        <f t="shared" si="97"/>
        <v>0.03</v>
      </c>
      <c r="H1565" s="2">
        <v>44649</v>
      </c>
      <c r="I1565">
        <v>2022</v>
      </c>
      <c r="J1565" t="s">
        <v>69</v>
      </c>
      <c r="K1565" t="s">
        <v>23</v>
      </c>
      <c r="L1565">
        <v>3400</v>
      </c>
      <c r="M1565" s="5">
        <f t="shared" si="98"/>
        <v>3400</v>
      </c>
      <c r="N1565" t="str">
        <f t="shared" si="99"/>
        <v>Under Crisis</v>
      </c>
    </row>
    <row r="1566" spans="1:14" x14ac:dyDescent="0.25">
      <c r="A1566" t="s">
        <v>229</v>
      </c>
      <c r="B1566" t="s">
        <v>1194</v>
      </c>
      <c r="C1566" t="s">
        <v>97</v>
      </c>
      <c r="D1566">
        <v>100</v>
      </c>
      <c r="E1566" s="4">
        <f t="shared" si="96"/>
        <v>100</v>
      </c>
      <c r="F1566">
        <v>0.2</v>
      </c>
      <c r="G1566" s="3">
        <f t="shared" si="97"/>
        <v>0.2</v>
      </c>
      <c r="H1566" s="2">
        <v>44649</v>
      </c>
      <c r="I1566">
        <v>2022</v>
      </c>
      <c r="J1566" t="s">
        <v>26</v>
      </c>
      <c r="K1566" t="s">
        <v>149</v>
      </c>
      <c r="L1566">
        <v>22</v>
      </c>
      <c r="M1566" s="5">
        <f t="shared" si="98"/>
        <v>22</v>
      </c>
      <c r="N1566" t="str">
        <f t="shared" si="99"/>
        <v>Under Crisis</v>
      </c>
    </row>
    <row r="1567" spans="1:14" x14ac:dyDescent="0.25">
      <c r="A1567" t="s">
        <v>1652</v>
      </c>
      <c r="B1567" t="s">
        <v>1244</v>
      </c>
      <c r="C1567" t="s">
        <v>30</v>
      </c>
      <c r="D1567">
        <v>180</v>
      </c>
      <c r="E1567" s="4">
        <f t="shared" si="96"/>
        <v>180</v>
      </c>
      <c r="G1567" s="3" t="str">
        <f t="shared" si="97"/>
        <v>0</v>
      </c>
      <c r="H1567" s="2">
        <v>44646</v>
      </c>
      <c r="I1567">
        <v>2022</v>
      </c>
      <c r="J1567" t="s">
        <v>42</v>
      </c>
      <c r="K1567" t="s">
        <v>14</v>
      </c>
      <c r="L1567">
        <v>228</v>
      </c>
      <c r="M1567" s="5">
        <f t="shared" si="98"/>
        <v>228</v>
      </c>
      <c r="N1567" t="str">
        <f t="shared" si="99"/>
        <v>Under Crisis</v>
      </c>
    </row>
    <row r="1568" spans="1:14" x14ac:dyDescent="0.25">
      <c r="A1568" t="s">
        <v>1653</v>
      </c>
      <c r="B1568" t="s">
        <v>1166</v>
      </c>
      <c r="C1568" t="s">
        <v>30</v>
      </c>
      <c r="E1568" s="4" t="str">
        <f t="shared" si="96"/>
        <v>0</v>
      </c>
      <c r="F1568">
        <v>0.17</v>
      </c>
      <c r="G1568" s="3">
        <f t="shared" si="97"/>
        <v>0.17</v>
      </c>
      <c r="H1568" s="2">
        <v>44639</v>
      </c>
      <c r="I1568">
        <v>2022</v>
      </c>
      <c r="J1568" t="s">
        <v>84</v>
      </c>
      <c r="K1568" t="s">
        <v>23</v>
      </c>
      <c r="L1568">
        <v>474</v>
      </c>
      <c r="M1568" s="5">
        <f t="shared" si="98"/>
        <v>474</v>
      </c>
      <c r="N1568" t="str">
        <f t="shared" si="99"/>
        <v>Under Crisis</v>
      </c>
    </row>
    <row r="1569" spans="1:14" x14ac:dyDescent="0.25">
      <c r="A1569" t="s">
        <v>1654</v>
      </c>
      <c r="B1569" t="s">
        <v>1471</v>
      </c>
      <c r="C1569" t="s">
        <v>105</v>
      </c>
      <c r="D1569">
        <v>100</v>
      </c>
      <c r="E1569" s="4">
        <f t="shared" si="96"/>
        <v>100</v>
      </c>
      <c r="F1569">
        <v>0.1</v>
      </c>
      <c r="G1569" s="3">
        <f t="shared" si="97"/>
        <v>0.1</v>
      </c>
      <c r="H1569" s="2">
        <v>44637</v>
      </c>
      <c r="I1569">
        <v>2022</v>
      </c>
      <c r="J1569" t="s">
        <v>26</v>
      </c>
      <c r="K1569" t="s">
        <v>168</v>
      </c>
      <c r="L1569">
        <v>275</v>
      </c>
      <c r="M1569" s="5">
        <f t="shared" si="98"/>
        <v>275</v>
      </c>
      <c r="N1569" t="str">
        <f t="shared" si="99"/>
        <v>Under Crisis</v>
      </c>
    </row>
    <row r="1570" spans="1:14" x14ac:dyDescent="0.25">
      <c r="A1570" t="s">
        <v>1655</v>
      </c>
      <c r="B1570" t="s">
        <v>1166</v>
      </c>
      <c r="C1570" t="s">
        <v>68</v>
      </c>
      <c r="D1570">
        <v>150</v>
      </c>
      <c r="E1570" s="4">
        <f t="shared" si="96"/>
        <v>150</v>
      </c>
      <c r="G1570" s="3" t="str">
        <f t="shared" si="97"/>
        <v>0</v>
      </c>
      <c r="H1570" s="2">
        <v>44636</v>
      </c>
      <c r="I1570">
        <v>2022</v>
      </c>
      <c r="J1570" t="s">
        <v>42</v>
      </c>
      <c r="K1570" t="s">
        <v>23</v>
      </c>
      <c r="L1570">
        <v>19</v>
      </c>
      <c r="M1570" s="5">
        <f t="shared" si="98"/>
        <v>19</v>
      </c>
      <c r="N1570" t="str">
        <f t="shared" si="99"/>
        <v>Under Crisis</v>
      </c>
    </row>
    <row r="1571" spans="1:14" x14ac:dyDescent="0.25">
      <c r="A1571" t="s">
        <v>1656</v>
      </c>
      <c r="B1571" t="s">
        <v>1244</v>
      </c>
      <c r="C1571" t="s">
        <v>30</v>
      </c>
      <c r="D1571">
        <v>300</v>
      </c>
      <c r="E1571" s="4">
        <f t="shared" si="96"/>
        <v>300</v>
      </c>
      <c r="F1571">
        <v>0.5</v>
      </c>
      <c r="G1571" s="3">
        <f t="shared" si="97"/>
        <v>0.5</v>
      </c>
      <c r="H1571" s="2">
        <v>44635</v>
      </c>
      <c r="I1571">
        <v>2022</v>
      </c>
      <c r="J1571" t="s">
        <v>13</v>
      </c>
      <c r="K1571" t="s">
        <v>14</v>
      </c>
      <c r="L1571">
        <v>62</v>
      </c>
      <c r="M1571" s="5">
        <f t="shared" si="98"/>
        <v>62</v>
      </c>
      <c r="N1571" t="str">
        <f t="shared" si="99"/>
        <v>Under Crisis</v>
      </c>
    </row>
    <row r="1572" spans="1:14" x14ac:dyDescent="0.25">
      <c r="A1572" t="s">
        <v>1657</v>
      </c>
      <c r="B1572" t="s">
        <v>1168</v>
      </c>
      <c r="C1572" t="s">
        <v>269</v>
      </c>
      <c r="D1572">
        <v>115</v>
      </c>
      <c r="E1572" s="4">
        <f t="shared" si="96"/>
        <v>115</v>
      </c>
      <c r="F1572">
        <v>0.46</v>
      </c>
      <c r="G1572" s="3">
        <f t="shared" si="97"/>
        <v>0.46</v>
      </c>
      <c r="H1572" s="2">
        <v>44635</v>
      </c>
      <c r="I1572">
        <v>2022</v>
      </c>
      <c r="J1572" t="s">
        <v>73</v>
      </c>
      <c r="K1572" t="s">
        <v>23</v>
      </c>
      <c r="L1572">
        <v>654</v>
      </c>
      <c r="M1572" s="5">
        <f t="shared" si="98"/>
        <v>654</v>
      </c>
      <c r="N1572" t="str">
        <f t="shared" si="99"/>
        <v>Under Crisis</v>
      </c>
    </row>
    <row r="1573" spans="1:14" x14ac:dyDescent="0.25">
      <c r="A1573" t="s">
        <v>1658</v>
      </c>
      <c r="B1573" t="s">
        <v>1166</v>
      </c>
      <c r="C1573" t="s">
        <v>68</v>
      </c>
      <c r="E1573" s="4" t="str">
        <f t="shared" si="96"/>
        <v>0</v>
      </c>
      <c r="F1573">
        <v>0.25</v>
      </c>
      <c r="G1573" s="3">
        <f t="shared" si="97"/>
        <v>0.25</v>
      </c>
      <c r="H1573" s="2">
        <v>44635</v>
      </c>
      <c r="I1573">
        <v>2022</v>
      </c>
      <c r="J1573" t="s">
        <v>26</v>
      </c>
      <c r="K1573" t="s">
        <v>23</v>
      </c>
      <c r="L1573">
        <v>8</v>
      </c>
      <c r="M1573" s="5">
        <f t="shared" si="98"/>
        <v>8</v>
      </c>
      <c r="N1573" t="str">
        <f t="shared" si="99"/>
        <v>Under Crisis</v>
      </c>
    </row>
    <row r="1574" spans="1:14" x14ac:dyDescent="0.25">
      <c r="A1574" t="s">
        <v>1659</v>
      </c>
      <c r="B1574" t="s">
        <v>1660</v>
      </c>
      <c r="C1574" t="s">
        <v>21</v>
      </c>
      <c r="E1574" s="4" t="str">
        <f t="shared" si="96"/>
        <v>0</v>
      </c>
      <c r="F1574">
        <v>0.2</v>
      </c>
      <c r="G1574" s="3">
        <f t="shared" si="97"/>
        <v>0.2</v>
      </c>
      <c r="H1574" s="2">
        <v>44630</v>
      </c>
      <c r="I1574">
        <v>2022</v>
      </c>
      <c r="J1574" t="s">
        <v>28</v>
      </c>
      <c r="K1574" t="s">
        <v>23</v>
      </c>
      <c r="L1574">
        <v>301</v>
      </c>
      <c r="M1574" s="5">
        <f t="shared" si="98"/>
        <v>301</v>
      </c>
      <c r="N1574" t="str">
        <f t="shared" si="99"/>
        <v>Under Crisis</v>
      </c>
    </row>
    <row r="1575" spans="1:14" x14ac:dyDescent="0.25">
      <c r="A1575" t="s">
        <v>1141</v>
      </c>
      <c r="B1575" t="s">
        <v>1168</v>
      </c>
      <c r="C1575" t="s">
        <v>269</v>
      </c>
      <c r="D1575">
        <v>3000</v>
      </c>
      <c r="E1575" s="4">
        <f t="shared" si="96"/>
        <v>3000</v>
      </c>
      <c r="F1575">
        <v>0.33</v>
      </c>
      <c r="G1575" s="3">
        <f t="shared" si="97"/>
        <v>0.33</v>
      </c>
      <c r="H1575" s="2">
        <v>44628</v>
      </c>
      <c r="I1575">
        <v>2022</v>
      </c>
      <c r="J1575" t="s">
        <v>73</v>
      </c>
      <c r="K1575" t="s">
        <v>23</v>
      </c>
      <c r="L1575">
        <v>905</v>
      </c>
      <c r="M1575" s="5">
        <f t="shared" si="98"/>
        <v>905</v>
      </c>
      <c r="N1575" t="str">
        <f t="shared" si="99"/>
        <v>Under Crisis</v>
      </c>
    </row>
    <row r="1576" spans="1:14" x14ac:dyDescent="0.25">
      <c r="A1576" t="s">
        <v>1661</v>
      </c>
      <c r="B1576" t="s">
        <v>1249</v>
      </c>
      <c r="C1576" t="s">
        <v>68</v>
      </c>
      <c r="D1576">
        <v>100</v>
      </c>
      <c r="E1576" s="4">
        <f t="shared" si="96"/>
        <v>100</v>
      </c>
      <c r="F1576">
        <v>0.12</v>
      </c>
      <c r="G1576" s="3">
        <f t="shared" si="97"/>
        <v>0.12</v>
      </c>
      <c r="H1576" s="2">
        <v>44628</v>
      </c>
      <c r="I1576">
        <v>2022</v>
      </c>
      <c r="J1576" t="s">
        <v>26</v>
      </c>
      <c r="K1576" t="s">
        <v>23</v>
      </c>
      <c r="L1576">
        <v>406</v>
      </c>
      <c r="M1576" s="5">
        <f t="shared" si="98"/>
        <v>406</v>
      </c>
      <c r="N1576" t="str">
        <f t="shared" si="99"/>
        <v>Under Crisis</v>
      </c>
    </row>
    <row r="1577" spans="1:14" x14ac:dyDescent="0.25">
      <c r="A1577" t="s">
        <v>1662</v>
      </c>
      <c r="B1577" t="s">
        <v>1168</v>
      </c>
      <c r="C1577" t="s">
        <v>113</v>
      </c>
      <c r="D1577">
        <v>100</v>
      </c>
      <c r="E1577" s="4">
        <f t="shared" si="96"/>
        <v>100</v>
      </c>
      <c r="F1577">
        <v>0.25</v>
      </c>
      <c r="G1577" s="3">
        <f t="shared" si="97"/>
        <v>0.25</v>
      </c>
      <c r="H1577" s="2">
        <v>44623</v>
      </c>
      <c r="I1577">
        <v>2022</v>
      </c>
      <c r="J1577" t="s">
        <v>84</v>
      </c>
      <c r="K1577" t="s">
        <v>23</v>
      </c>
      <c r="L1577">
        <v>289</v>
      </c>
      <c r="M1577" s="5">
        <f t="shared" si="98"/>
        <v>289</v>
      </c>
      <c r="N1577" t="str">
        <f t="shared" si="99"/>
        <v>Under Crisis</v>
      </c>
    </row>
    <row r="1578" spans="1:14" x14ac:dyDescent="0.25">
      <c r="A1578" t="s">
        <v>1663</v>
      </c>
      <c r="B1578" t="s">
        <v>1649</v>
      </c>
      <c r="C1578" t="s">
        <v>68</v>
      </c>
      <c r="D1578">
        <v>500</v>
      </c>
      <c r="E1578" s="4">
        <f t="shared" si="96"/>
        <v>500</v>
      </c>
      <c r="G1578" s="3" t="str">
        <f t="shared" si="97"/>
        <v>0</v>
      </c>
      <c r="H1578" s="2">
        <v>44622</v>
      </c>
      <c r="I1578">
        <v>2022</v>
      </c>
      <c r="J1578" t="s">
        <v>102</v>
      </c>
      <c r="K1578" t="s">
        <v>241</v>
      </c>
      <c r="L1578">
        <v>1400</v>
      </c>
      <c r="M1578" s="5">
        <f t="shared" si="98"/>
        <v>1400</v>
      </c>
      <c r="N1578" t="str">
        <f t="shared" si="99"/>
        <v>Under Crisis</v>
      </c>
    </row>
    <row r="1579" spans="1:14" x14ac:dyDescent="0.25">
      <c r="A1579" t="s">
        <v>130</v>
      </c>
      <c r="B1579" t="s">
        <v>1166</v>
      </c>
      <c r="C1579" t="s">
        <v>30</v>
      </c>
      <c r="D1579">
        <v>190</v>
      </c>
      <c r="E1579" s="4">
        <f t="shared" si="96"/>
        <v>190</v>
      </c>
      <c r="F1579">
        <v>0.15</v>
      </c>
      <c r="G1579" s="3">
        <f t="shared" si="97"/>
        <v>0.15</v>
      </c>
      <c r="H1579" s="2">
        <v>44621</v>
      </c>
      <c r="I1579">
        <v>2022</v>
      </c>
      <c r="J1579" t="s">
        <v>26</v>
      </c>
      <c r="K1579" t="s">
        <v>23</v>
      </c>
      <c r="L1579">
        <v>1600</v>
      </c>
      <c r="M1579" s="5">
        <f t="shared" si="98"/>
        <v>1600</v>
      </c>
      <c r="N1579" t="str">
        <f t="shared" si="99"/>
        <v>Under Crisis</v>
      </c>
    </row>
    <row r="1580" spans="1:14" x14ac:dyDescent="0.25">
      <c r="A1580" t="s">
        <v>389</v>
      </c>
      <c r="B1580" t="s">
        <v>1664</v>
      </c>
      <c r="C1580" t="s">
        <v>391</v>
      </c>
      <c r="E1580" s="4" t="str">
        <f t="shared" si="96"/>
        <v>0</v>
      </c>
      <c r="G1580" s="3" t="str">
        <f t="shared" si="97"/>
        <v>0</v>
      </c>
      <c r="H1580" s="2">
        <v>44617</v>
      </c>
      <c r="I1580">
        <v>2022</v>
      </c>
      <c r="J1580" t="s">
        <v>98</v>
      </c>
      <c r="K1580" t="s">
        <v>23</v>
      </c>
      <c r="L1580">
        <v>200</v>
      </c>
      <c r="M1580" s="5">
        <f t="shared" si="98"/>
        <v>200</v>
      </c>
      <c r="N1580" t="str">
        <f t="shared" si="99"/>
        <v>Under Crisis</v>
      </c>
    </row>
    <row r="1581" spans="1:14" x14ac:dyDescent="0.25">
      <c r="A1581" t="s">
        <v>1665</v>
      </c>
      <c r="B1581" t="s">
        <v>1234</v>
      </c>
      <c r="C1581" t="s">
        <v>21</v>
      </c>
      <c r="D1581">
        <v>30</v>
      </c>
      <c r="E1581" s="4">
        <f t="shared" si="96"/>
        <v>30</v>
      </c>
      <c r="G1581" s="3" t="str">
        <f t="shared" si="97"/>
        <v>0</v>
      </c>
      <c r="H1581" s="2">
        <v>44616</v>
      </c>
      <c r="I1581">
        <v>2022</v>
      </c>
      <c r="J1581" t="s">
        <v>13</v>
      </c>
      <c r="K1581" t="s">
        <v>14</v>
      </c>
      <c r="L1581">
        <v>85</v>
      </c>
      <c r="M1581" s="5">
        <f t="shared" si="98"/>
        <v>85</v>
      </c>
      <c r="N1581" t="str">
        <f t="shared" si="99"/>
        <v>Safe</v>
      </c>
    </row>
    <row r="1582" spans="1:14" x14ac:dyDescent="0.25">
      <c r="A1582" t="s">
        <v>1666</v>
      </c>
      <c r="B1582" t="s">
        <v>1223</v>
      </c>
      <c r="C1582" t="s">
        <v>97</v>
      </c>
      <c r="D1582">
        <v>150</v>
      </c>
      <c r="E1582" s="4">
        <f t="shared" si="96"/>
        <v>150</v>
      </c>
      <c r="G1582" s="3" t="str">
        <f t="shared" si="97"/>
        <v>0</v>
      </c>
      <c r="H1582" s="2">
        <v>44613</v>
      </c>
      <c r="I1582">
        <v>2022</v>
      </c>
      <c r="J1582" t="s">
        <v>148</v>
      </c>
      <c r="K1582" t="s">
        <v>14</v>
      </c>
      <c r="L1582">
        <v>24</v>
      </c>
      <c r="M1582" s="5">
        <f t="shared" si="98"/>
        <v>24</v>
      </c>
      <c r="N1582" t="str">
        <f t="shared" si="99"/>
        <v>Under Crisis</v>
      </c>
    </row>
    <row r="1583" spans="1:14" x14ac:dyDescent="0.25">
      <c r="A1583" t="s">
        <v>1667</v>
      </c>
      <c r="B1583" t="s">
        <v>1210</v>
      </c>
      <c r="C1583" t="s">
        <v>56</v>
      </c>
      <c r="D1583">
        <v>111</v>
      </c>
      <c r="E1583" s="4">
        <f t="shared" si="96"/>
        <v>111</v>
      </c>
      <c r="F1583">
        <v>0.5</v>
      </c>
      <c r="G1583" s="3">
        <f t="shared" si="97"/>
        <v>0.5</v>
      </c>
      <c r="H1583" s="2">
        <v>44613</v>
      </c>
      <c r="I1583">
        <v>2022</v>
      </c>
      <c r="J1583" t="s">
        <v>73</v>
      </c>
      <c r="K1583" t="s">
        <v>23</v>
      </c>
      <c r="L1583">
        <v>368</v>
      </c>
      <c r="M1583" s="5">
        <f t="shared" si="98"/>
        <v>368</v>
      </c>
      <c r="N1583" t="str">
        <f t="shared" si="99"/>
        <v>Under Crisis</v>
      </c>
    </row>
    <row r="1584" spans="1:14" x14ac:dyDescent="0.25">
      <c r="A1584" t="s">
        <v>1668</v>
      </c>
      <c r="B1584" t="s">
        <v>1471</v>
      </c>
      <c r="C1584" t="s">
        <v>21</v>
      </c>
      <c r="D1584">
        <v>120</v>
      </c>
      <c r="E1584" s="4">
        <f t="shared" si="96"/>
        <v>120</v>
      </c>
      <c r="G1584" s="3" t="str">
        <f t="shared" si="97"/>
        <v>0</v>
      </c>
      <c r="H1584" s="2">
        <v>44609</v>
      </c>
      <c r="I1584">
        <v>2022</v>
      </c>
      <c r="J1584" t="s">
        <v>28</v>
      </c>
      <c r="K1584" t="s">
        <v>168</v>
      </c>
      <c r="L1584">
        <v>28</v>
      </c>
      <c r="M1584" s="5">
        <f t="shared" si="98"/>
        <v>28</v>
      </c>
      <c r="N1584" t="str">
        <f t="shared" si="99"/>
        <v>Under Crisis</v>
      </c>
    </row>
    <row r="1585" spans="1:14" x14ac:dyDescent="0.25">
      <c r="A1585" t="s">
        <v>1669</v>
      </c>
      <c r="B1585" t="s">
        <v>1187</v>
      </c>
      <c r="C1585" t="s">
        <v>62</v>
      </c>
      <c r="D1585">
        <v>100</v>
      </c>
      <c r="E1585" s="4">
        <f t="shared" si="96"/>
        <v>100</v>
      </c>
      <c r="F1585">
        <v>0.15</v>
      </c>
      <c r="G1585" s="3">
        <f t="shared" si="97"/>
        <v>0.15</v>
      </c>
      <c r="H1585" s="2">
        <v>44608</v>
      </c>
      <c r="I1585">
        <v>2022</v>
      </c>
      <c r="J1585" t="s">
        <v>42</v>
      </c>
      <c r="K1585" t="s">
        <v>43</v>
      </c>
      <c r="L1585">
        <v>118</v>
      </c>
      <c r="M1585" s="5">
        <f t="shared" si="98"/>
        <v>118</v>
      </c>
      <c r="N1585" t="str">
        <f t="shared" si="99"/>
        <v>Under Crisis</v>
      </c>
    </row>
    <row r="1586" spans="1:14" x14ac:dyDescent="0.25">
      <c r="A1586" t="s">
        <v>488</v>
      </c>
      <c r="B1586" t="s">
        <v>1585</v>
      </c>
      <c r="C1586" t="s">
        <v>269</v>
      </c>
      <c r="D1586">
        <v>119</v>
      </c>
      <c r="E1586" s="4">
        <f t="shared" si="96"/>
        <v>119</v>
      </c>
      <c r="F1586">
        <v>0.28999999999999998</v>
      </c>
      <c r="G1586" s="3">
        <f t="shared" si="97"/>
        <v>0.28999999999999998</v>
      </c>
      <c r="H1586" s="2">
        <v>44606</v>
      </c>
      <c r="I1586">
        <v>2022</v>
      </c>
      <c r="J1586" t="s">
        <v>13</v>
      </c>
      <c r="K1586" t="s">
        <v>23</v>
      </c>
      <c r="L1586">
        <v>35</v>
      </c>
      <c r="M1586" s="5">
        <f t="shared" si="98"/>
        <v>35</v>
      </c>
      <c r="N1586" t="str">
        <f t="shared" si="99"/>
        <v>Under Crisis</v>
      </c>
    </row>
    <row r="1587" spans="1:14" x14ac:dyDescent="0.25">
      <c r="A1587" t="s">
        <v>938</v>
      </c>
      <c r="B1587" t="s">
        <v>1189</v>
      </c>
      <c r="C1587" t="s">
        <v>12</v>
      </c>
      <c r="D1587">
        <v>138</v>
      </c>
      <c r="E1587" s="4">
        <f t="shared" si="96"/>
        <v>138</v>
      </c>
      <c r="F1587">
        <v>0.12</v>
      </c>
      <c r="G1587" s="3">
        <f t="shared" si="97"/>
        <v>0.12</v>
      </c>
      <c r="H1587" s="2">
        <v>44602</v>
      </c>
      <c r="I1587">
        <v>2022</v>
      </c>
      <c r="J1587" t="s">
        <v>42</v>
      </c>
      <c r="K1587" t="s">
        <v>23</v>
      </c>
      <c r="L1587">
        <v>1000</v>
      </c>
      <c r="M1587" s="5">
        <f t="shared" si="98"/>
        <v>1000</v>
      </c>
      <c r="N1587" t="str">
        <f t="shared" si="99"/>
        <v>Under Crisis</v>
      </c>
    </row>
    <row r="1588" spans="1:14" x14ac:dyDescent="0.25">
      <c r="A1588" t="s">
        <v>1214</v>
      </c>
      <c r="B1588" t="s">
        <v>1168</v>
      </c>
      <c r="C1588" t="s">
        <v>62</v>
      </c>
      <c r="D1588">
        <v>60</v>
      </c>
      <c r="E1588" s="4">
        <f t="shared" si="96"/>
        <v>60</v>
      </c>
      <c r="F1588">
        <v>0.2</v>
      </c>
      <c r="G1588" s="3">
        <f t="shared" si="97"/>
        <v>0.2</v>
      </c>
      <c r="H1588" s="2">
        <v>44602</v>
      </c>
      <c r="I1588">
        <v>2022</v>
      </c>
      <c r="J1588" t="s">
        <v>42</v>
      </c>
      <c r="K1588" t="s">
        <v>23</v>
      </c>
      <c r="L1588">
        <v>120</v>
      </c>
      <c r="M1588" s="5">
        <f t="shared" si="98"/>
        <v>120</v>
      </c>
      <c r="N1588" t="str">
        <f t="shared" si="99"/>
        <v>Safe</v>
      </c>
    </row>
    <row r="1589" spans="1:14" x14ac:dyDescent="0.25">
      <c r="A1589" t="s">
        <v>485</v>
      </c>
      <c r="B1589" t="s">
        <v>1168</v>
      </c>
      <c r="C1589" t="s">
        <v>391</v>
      </c>
      <c r="D1589">
        <v>2800</v>
      </c>
      <c r="E1589" s="4">
        <f t="shared" si="96"/>
        <v>2800</v>
      </c>
      <c r="F1589">
        <v>0.2</v>
      </c>
      <c r="G1589" s="3">
        <f t="shared" si="97"/>
        <v>0.2</v>
      </c>
      <c r="H1589" s="2">
        <v>44600</v>
      </c>
      <c r="I1589">
        <v>2022</v>
      </c>
      <c r="J1589" t="s">
        <v>26</v>
      </c>
      <c r="K1589" t="s">
        <v>23</v>
      </c>
      <c r="L1589">
        <v>1900</v>
      </c>
      <c r="M1589" s="5">
        <f t="shared" si="98"/>
        <v>1900</v>
      </c>
      <c r="N1589" t="str">
        <f t="shared" si="99"/>
        <v>Under Crisis</v>
      </c>
    </row>
    <row r="1590" spans="1:14" x14ac:dyDescent="0.25">
      <c r="A1590" t="s">
        <v>1670</v>
      </c>
      <c r="B1590" t="s">
        <v>1249</v>
      </c>
      <c r="C1590" t="s">
        <v>113</v>
      </c>
      <c r="E1590" s="4" t="str">
        <f t="shared" si="96"/>
        <v>0</v>
      </c>
      <c r="G1590" s="3" t="str">
        <f t="shared" si="97"/>
        <v>0</v>
      </c>
      <c r="H1590" s="2">
        <v>44599</v>
      </c>
      <c r="I1590">
        <v>2022</v>
      </c>
      <c r="J1590" t="s">
        <v>13</v>
      </c>
      <c r="K1590" t="s">
        <v>23</v>
      </c>
      <c r="L1590">
        <v>78</v>
      </c>
      <c r="M1590" s="5">
        <f t="shared" si="98"/>
        <v>78</v>
      </c>
      <c r="N1590" t="str">
        <f t="shared" si="99"/>
        <v>Under Crisis</v>
      </c>
    </row>
    <row r="1591" spans="1:14" x14ac:dyDescent="0.25">
      <c r="A1591" t="s">
        <v>1671</v>
      </c>
      <c r="B1591" t="s">
        <v>1168</v>
      </c>
      <c r="C1591" t="s">
        <v>269</v>
      </c>
      <c r="D1591">
        <v>57</v>
      </c>
      <c r="E1591" s="4">
        <f t="shared" si="96"/>
        <v>57</v>
      </c>
      <c r="F1591">
        <v>0.2</v>
      </c>
      <c r="G1591" s="3">
        <f t="shared" si="97"/>
        <v>0.2</v>
      </c>
      <c r="H1591" s="2">
        <v>44595</v>
      </c>
      <c r="I1591">
        <v>2022</v>
      </c>
      <c r="J1591" t="s">
        <v>73</v>
      </c>
      <c r="K1591" t="s">
        <v>23</v>
      </c>
      <c r="L1591">
        <v>133</v>
      </c>
      <c r="M1591" s="5">
        <f t="shared" si="98"/>
        <v>133</v>
      </c>
      <c r="N1591" t="str">
        <f t="shared" si="99"/>
        <v>Safe</v>
      </c>
    </row>
    <row r="1592" spans="1:14" x14ac:dyDescent="0.25">
      <c r="A1592" t="s">
        <v>1032</v>
      </c>
      <c r="B1592" t="s">
        <v>1361</v>
      </c>
      <c r="C1592" t="s">
        <v>62</v>
      </c>
      <c r="D1592">
        <v>100</v>
      </c>
      <c r="E1592" s="4">
        <f t="shared" si="96"/>
        <v>100</v>
      </c>
      <c r="G1592" s="3" t="str">
        <f t="shared" si="97"/>
        <v>0</v>
      </c>
      <c r="H1592" s="2">
        <v>44587</v>
      </c>
      <c r="I1592">
        <v>2022</v>
      </c>
      <c r="J1592" t="s">
        <v>69</v>
      </c>
      <c r="K1592" t="s">
        <v>23</v>
      </c>
      <c r="L1592">
        <v>3400</v>
      </c>
      <c r="M1592" s="5">
        <f t="shared" si="98"/>
        <v>3400</v>
      </c>
      <c r="N1592" t="str">
        <f t="shared" si="99"/>
        <v>Under Crisis</v>
      </c>
    </row>
    <row r="1593" spans="1:14" x14ac:dyDescent="0.25">
      <c r="A1593" t="s">
        <v>1254</v>
      </c>
      <c r="B1593" t="s">
        <v>1168</v>
      </c>
      <c r="C1593" t="s">
        <v>53</v>
      </c>
      <c r="D1593">
        <v>80</v>
      </c>
      <c r="E1593" s="4">
        <f t="shared" si="96"/>
        <v>80</v>
      </c>
      <c r="F1593">
        <v>0.33</v>
      </c>
      <c r="G1593" s="3">
        <f t="shared" si="97"/>
        <v>0.33</v>
      </c>
      <c r="H1593" s="2">
        <v>44587</v>
      </c>
      <c r="I1593">
        <v>2022</v>
      </c>
      <c r="J1593" t="s">
        <v>84</v>
      </c>
      <c r="K1593" t="s">
        <v>23</v>
      </c>
      <c r="L1593">
        <v>266</v>
      </c>
      <c r="M1593" s="5">
        <f t="shared" si="98"/>
        <v>266</v>
      </c>
      <c r="N1593" t="str">
        <f t="shared" si="99"/>
        <v>Safe</v>
      </c>
    </row>
    <row r="1594" spans="1:14" x14ac:dyDescent="0.25">
      <c r="A1594" t="s">
        <v>407</v>
      </c>
      <c r="B1594" t="s">
        <v>1332</v>
      </c>
      <c r="C1594" t="s">
        <v>21</v>
      </c>
      <c r="D1594">
        <v>330</v>
      </c>
      <c r="E1594" s="4">
        <f t="shared" si="96"/>
        <v>330</v>
      </c>
      <c r="G1594" s="3" t="str">
        <f t="shared" si="97"/>
        <v>0</v>
      </c>
      <c r="H1594" s="2">
        <v>44581</v>
      </c>
      <c r="I1594">
        <v>2022</v>
      </c>
      <c r="J1594" t="s">
        <v>26</v>
      </c>
      <c r="K1594" t="s">
        <v>23</v>
      </c>
      <c r="L1594">
        <v>527</v>
      </c>
      <c r="M1594" s="5">
        <f t="shared" si="98"/>
        <v>527</v>
      </c>
      <c r="N1594" t="str">
        <f t="shared" si="99"/>
        <v>Under Crisis</v>
      </c>
    </row>
    <row r="1595" spans="1:14" x14ac:dyDescent="0.25">
      <c r="A1595" t="s">
        <v>489</v>
      </c>
      <c r="B1595" t="s">
        <v>1166</v>
      </c>
      <c r="C1595" t="s">
        <v>56</v>
      </c>
      <c r="E1595" s="4" t="str">
        <f t="shared" si="96"/>
        <v>0</v>
      </c>
      <c r="F1595">
        <v>0.25</v>
      </c>
      <c r="G1595" s="3">
        <f t="shared" si="97"/>
        <v>0.25</v>
      </c>
      <c r="H1595" s="2">
        <v>44569</v>
      </c>
      <c r="I1595">
        <v>2022</v>
      </c>
      <c r="J1595" t="s">
        <v>28</v>
      </c>
      <c r="K1595" t="s">
        <v>23</v>
      </c>
      <c r="L1595">
        <v>8</v>
      </c>
      <c r="M1595" s="5">
        <f t="shared" si="98"/>
        <v>8</v>
      </c>
      <c r="N1595" t="str">
        <f t="shared" si="99"/>
        <v>Under Crisis</v>
      </c>
    </row>
    <row r="1596" spans="1:14" x14ac:dyDescent="0.25">
      <c r="A1596" t="s">
        <v>137</v>
      </c>
      <c r="B1596" t="s">
        <v>1240</v>
      </c>
      <c r="C1596" t="s">
        <v>62</v>
      </c>
      <c r="D1596">
        <v>300</v>
      </c>
      <c r="E1596" s="4">
        <f t="shared" si="96"/>
        <v>300</v>
      </c>
      <c r="G1596" s="3" t="str">
        <f t="shared" si="97"/>
        <v>0</v>
      </c>
      <c r="H1596" s="2">
        <v>44552</v>
      </c>
      <c r="I1596">
        <v>2021</v>
      </c>
      <c r="J1596" t="s">
        <v>26</v>
      </c>
      <c r="K1596" t="s">
        <v>129</v>
      </c>
      <c r="L1596">
        <v>8300</v>
      </c>
      <c r="M1596" s="5">
        <f t="shared" si="98"/>
        <v>8300</v>
      </c>
      <c r="N1596" t="str">
        <f t="shared" si="99"/>
        <v>Under Crisis</v>
      </c>
    </row>
    <row r="1597" spans="1:14" x14ac:dyDescent="0.25">
      <c r="A1597" t="s">
        <v>389</v>
      </c>
      <c r="B1597" t="s">
        <v>1664</v>
      </c>
      <c r="C1597" t="s">
        <v>391</v>
      </c>
      <c r="E1597" s="4" t="str">
        <f t="shared" si="96"/>
        <v>0</v>
      </c>
      <c r="G1597" s="3" t="str">
        <f t="shared" si="97"/>
        <v>0</v>
      </c>
      <c r="H1597" s="2">
        <v>44538</v>
      </c>
      <c r="I1597">
        <v>2021</v>
      </c>
      <c r="J1597" t="s">
        <v>98</v>
      </c>
      <c r="K1597" t="s">
        <v>23</v>
      </c>
      <c r="L1597">
        <v>200</v>
      </c>
      <c r="M1597" s="5">
        <f t="shared" si="98"/>
        <v>200</v>
      </c>
      <c r="N1597" t="str">
        <f t="shared" si="99"/>
        <v>Under Crisis</v>
      </c>
    </row>
    <row r="1598" spans="1:14" x14ac:dyDescent="0.25">
      <c r="A1598" t="s">
        <v>1141</v>
      </c>
      <c r="B1598" t="s">
        <v>1168</v>
      </c>
      <c r="C1598" t="s">
        <v>269</v>
      </c>
      <c r="D1598">
        <v>900</v>
      </c>
      <c r="E1598" s="4">
        <f t="shared" si="96"/>
        <v>900</v>
      </c>
      <c r="F1598">
        <v>0.09</v>
      </c>
      <c r="G1598" s="3">
        <f t="shared" si="97"/>
        <v>0.09</v>
      </c>
      <c r="H1598" s="2">
        <v>44531</v>
      </c>
      <c r="I1598">
        <v>2021</v>
      </c>
      <c r="J1598" t="s">
        <v>73</v>
      </c>
      <c r="K1598" t="s">
        <v>23</v>
      </c>
      <c r="L1598">
        <v>905</v>
      </c>
      <c r="M1598" s="5">
        <f t="shared" si="98"/>
        <v>905</v>
      </c>
      <c r="N1598" t="str">
        <f t="shared" si="99"/>
        <v>Under Crisis</v>
      </c>
    </row>
    <row r="1599" spans="1:14" x14ac:dyDescent="0.25">
      <c r="A1599" t="s">
        <v>1672</v>
      </c>
      <c r="B1599" t="s">
        <v>1249</v>
      </c>
      <c r="C1599" t="s">
        <v>113</v>
      </c>
      <c r="D1599">
        <v>70</v>
      </c>
      <c r="E1599" s="4">
        <f t="shared" si="96"/>
        <v>70</v>
      </c>
      <c r="F1599">
        <v>0.27</v>
      </c>
      <c r="G1599" s="3">
        <f t="shared" si="97"/>
        <v>0.27</v>
      </c>
      <c r="H1599" s="2">
        <v>44518</v>
      </c>
      <c r="I1599">
        <v>2021</v>
      </c>
      <c r="J1599" t="s">
        <v>28</v>
      </c>
      <c r="K1599" t="s">
        <v>23</v>
      </c>
      <c r="L1599">
        <v>46</v>
      </c>
      <c r="M1599" s="5">
        <f t="shared" si="98"/>
        <v>46</v>
      </c>
      <c r="N1599" t="str">
        <f t="shared" si="99"/>
        <v>Safe</v>
      </c>
    </row>
    <row r="1600" spans="1:14" x14ac:dyDescent="0.25">
      <c r="A1600" t="s">
        <v>446</v>
      </c>
      <c r="B1600" t="s">
        <v>1249</v>
      </c>
      <c r="C1600" t="s">
        <v>269</v>
      </c>
      <c r="D1600">
        <v>2000</v>
      </c>
      <c r="E1600" s="4">
        <f t="shared" si="96"/>
        <v>2000</v>
      </c>
      <c r="F1600">
        <v>0.25</v>
      </c>
      <c r="G1600" s="3">
        <f t="shared" si="97"/>
        <v>0.25</v>
      </c>
      <c r="H1600" s="2">
        <v>44502</v>
      </c>
      <c r="I1600">
        <v>2021</v>
      </c>
      <c r="J1600" t="s">
        <v>26</v>
      </c>
      <c r="K1600" t="s">
        <v>23</v>
      </c>
      <c r="L1600">
        <v>97</v>
      </c>
      <c r="M1600" s="5">
        <f t="shared" si="98"/>
        <v>97</v>
      </c>
      <c r="N1600" t="str">
        <f t="shared" si="99"/>
        <v>Under Crisis</v>
      </c>
    </row>
    <row r="1601" spans="1:14" x14ac:dyDescent="0.25">
      <c r="A1601" t="s">
        <v>1317</v>
      </c>
      <c r="B1601" t="s">
        <v>1168</v>
      </c>
      <c r="C1601" t="s">
        <v>71</v>
      </c>
      <c r="D1601">
        <v>22</v>
      </c>
      <c r="E1601" s="4">
        <f t="shared" si="96"/>
        <v>22</v>
      </c>
      <c r="G1601" s="3" t="str">
        <f t="shared" si="97"/>
        <v>0</v>
      </c>
      <c r="H1601" s="2">
        <v>44474</v>
      </c>
      <c r="I1601">
        <v>2021</v>
      </c>
      <c r="J1601" t="s">
        <v>73</v>
      </c>
      <c r="K1601" t="s">
        <v>23</v>
      </c>
      <c r="L1601">
        <v>356</v>
      </c>
      <c r="M1601" s="5">
        <f t="shared" si="98"/>
        <v>356</v>
      </c>
      <c r="N1601" t="str">
        <f t="shared" si="99"/>
        <v>Safe</v>
      </c>
    </row>
    <row r="1602" spans="1:14" x14ac:dyDescent="0.25">
      <c r="A1602" t="s">
        <v>1673</v>
      </c>
      <c r="B1602" t="s">
        <v>1166</v>
      </c>
      <c r="C1602" t="s">
        <v>105</v>
      </c>
      <c r="E1602" s="4" t="str">
        <f t="shared" si="96"/>
        <v>0</v>
      </c>
      <c r="F1602">
        <v>1</v>
      </c>
      <c r="G1602" s="3">
        <f t="shared" si="97"/>
        <v>1</v>
      </c>
      <c r="H1602" s="2">
        <v>44470</v>
      </c>
      <c r="I1602">
        <v>2021</v>
      </c>
      <c r="J1602" t="s">
        <v>22</v>
      </c>
      <c r="K1602" t="s">
        <v>23</v>
      </c>
      <c r="L1602">
        <v>70</v>
      </c>
      <c r="M1602" s="5">
        <f t="shared" si="98"/>
        <v>70</v>
      </c>
      <c r="N1602" t="str">
        <f t="shared" si="99"/>
        <v>Under Crisis</v>
      </c>
    </row>
    <row r="1603" spans="1:14" x14ac:dyDescent="0.25">
      <c r="A1603" t="s">
        <v>1140</v>
      </c>
      <c r="B1603" t="s">
        <v>1166</v>
      </c>
      <c r="C1603" t="s">
        <v>12</v>
      </c>
      <c r="D1603">
        <v>120</v>
      </c>
      <c r="E1603" s="4">
        <f t="shared" ref="E1603:E1666" si="100">IF(ISBLANK(D1603),"0",D1603)</f>
        <v>120</v>
      </c>
      <c r="G1603" s="3" t="str">
        <f t="shared" ref="G1603:G1666" si="101">IF(ISBLANK(F1603),"0",F1603)</f>
        <v>0</v>
      </c>
      <c r="H1603" s="2">
        <v>44462</v>
      </c>
      <c r="I1603">
        <v>2021</v>
      </c>
      <c r="J1603" t="s">
        <v>26</v>
      </c>
      <c r="K1603" t="s">
        <v>23</v>
      </c>
      <c r="L1603">
        <v>974</v>
      </c>
      <c r="M1603" s="5">
        <f t="shared" ref="M1603:M1666" si="102">IF(ISBLANK(L1603),"0",L1603)</f>
        <v>974</v>
      </c>
      <c r="N1603" t="str">
        <f t="shared" ref="N1603:N1666" si="103">IF(E1603&gt;=100,"Under Crisis","Safe")</f>
        <v>Under Crisis</v>
      </c>
    </row>
    <row r="1604" spans="1:14" x14ac:dyDescent="0.25">
      <c r="A1604" t="s">
        <v>1267</v>
      </c>
      <c r="B1604" t="s">
        <v>1166</v>
      </c>
      <c r="C1604" t="s">
        <v>62</v>
      </c>
      <c r="E1604" s="4" t="str">
        <f t="shared" si="100"/>
        <v>0</v>
      </c>
      <c r="G1604" s="3" t="str">
        <f t="shared" si="101"/>
        <v>0</v>
      </c>
      <c r="H1604" s="2">
        <v>44461</v>
      </c>
      <c r="I1604">
        <v>2021</v>
      </c>
      <c r="J1604" t="s">
        <v>42</v>
      </c>
      <c r="K1604" t="s">
        <v>23</v>
      </c>
      <c r="L1604">
        <v>229</v>
      </c>
      <c r="M1604" s="5">
        <f t="shared" si="102"/>
        <v>229</v>
      </c>
      <c r="N1604" t="str">
        <f t="shared" si="103"/>
        <v>Under Crisis</v>
      </c>
    </row>
    <row r="1605" spans="1:14" x14ac:dyDescent="0.25">
      <c r="A1605" t="s">
        <v>1674</v>
      </c>
      <c r="B1605" t="s">
        <v>1168</v>
      </c>
      <c r="C1605" t="s">
        <v>53</v>
      </c>
      <c r="E1605" s="4" t="str">
        <f t="shared" si="100"/>
        <v>0</v>
      </c>
      <c r="G1605" s="3" t="str">
        <f t="shared" si="101"/>
        <v>0</v>
      </c>
      <c r="H1605" s="2">
        <v>44454</v>
      </c>
      <c r="I1605">
        <v>2021</v>
      </c>
      <c r="J1605" t="s">
        <v>28</v>
      </c>
      <c r="K1605" t="s">
        <v>23</v>
      </c>
      <c r="L1605">
        <v>78</v>
      </c>
      <c r="M1605" s="5">
        <f t="shared" si="102"/>
        <v>78</v>
      </c>
      <c r="N1605" t="str">
        <f t="shared" si="103"/>
        <v>Under Crisis</v>
      </c>
    </row>
    <row r="1606" spans="1:14" x14ac:dyDescent="0.25">
      <c r="A1606" t="s">
        <v>1675</v>
      </c>
      <c r="B1606" t="s">
        <v>1238</v>
      </c>
      <c r="C1606" t="s">
        <v>97</v>
      </c>
      <c r="D1606">
        <v>41</v>
      </c>
      <c r="E1606" s="4">
        <f t="shared" si="100"/>
        <v>41</v>
      </c>
      <c r="F1606">
        <v>0.9</v>
      </c>
      <c r="G1606" s="3">
        <f t="shared" si="101"/>
        <v>0.9</v>
      </c>
      <c r="H1606" s="2">
        <v>44453</v>
      </c>
      <c r="I1606">
        <v>2021</v>
      </c>
      <c r="J1606" t="s">
        <v>13</v>
      </c>
      <c r="K1606" t="s">
        <v>23</v>
      </c>
      <c r="L1606">
        <v>12</v>
      </c>
      <c r="M1606" s="5">
        <f t="shared" si="102"/>
        <v>12</v>
      </c>
      <c r="N1606" t="str">
        <f t="shared" si="103"/>
        <v>Safe</v>
      </c>
    </row>
    <row r="1607" spans="1:14" x14ac:dyDescent="0.25">
      <c r="A1607" t="s">
        <v>1676</v>
      </c>
      <c r="B1607" t="s">
        <v>1168</v>
      </c>
      <c r="C1607" t="s">
        <v>30</v>
      </c>
      <c r="E1607" s="4" t="str">
        <f t="shared" si="100"/>
        <v>0</v>
      </c>
      <c r="G1607" s="3" t="str">
        <f t="shared" si="101"/>
        <v>0</v>
      </c>
      <c r="H1607" s="2">
        <v>44453</v>
      </c>
      <c r="I1607">
        <v>2021</v>
      </c>
      <c r="J1607" t="s">
        <v>26</v>
      </c>
      <c r="K1607" t="s">
        <v>23</v>
      </c>
      <c r="L1607">
        <v>339</v>
      </c>
      <c r="M1607" s="5">
        <f t="shared" si="102"/>
        <v>339</v>
      </c>
      <c r="N1607" t="str">
        <f t="shared" si="103"/>
        <v>Under Crisis</v>
      </c>
    </row>
    <row r="1608" spans="1:14" x14ac:dyDescent="0.25">
      <c r="A1608" t="s">
        <v>1677</v>
      </c>
      <c r="B1608" t="s">
        <v>1249</v>
      </c>
      <c r="C1608" t="s">
        <v>76</v>
      </c>
      <c r="D1608">
        <v>30</v>
      </c>
      <c r="E1608" s="4">
        <f t="shared" si="100"/>
        <v>30</v>
      </c>
      <c r="G1608" s="3" t="str">
        <f t="shared" si="101"/>
        <v>0</v>
      </c>
      <c r="H1608" s="2">
        <v>44438</v>
      </c>
      <c r="I1608">
        <v>2021</v>
      </c>
      <c r="J1608" t="s">
        <v>73</v>
      </c>
      <c r="K1608" t="s">
        <v>23</v>
      </c>
      <c r="L1608">
        <v>1000</v>
      </c>
      <c r="M1608" s="5">
        <f t="shared" si="102"/>
        <v>1000</v>
      </c>
      <c r="N1608" t="str">
        <f t="shared" si="103"/>
        <v>Safe</v>
      </c>
    </row>
    <row r="1609" spans="1:14" x14ac:dyDescent="0.25">
      <c r="A1609" t="s">
        <v>1678</v>
      </c>
      <c r="B1609" t="s">
        <v>1166</v>
      </c>
      <c r="C1609" t="s">
        <v>97</v>
      </c>
      <c r="D1609">
        <v>37</v>
      </c>
      <c r="E1609" s="4">
        <f t="shared" si="100"/>
        <v>37</v>
      </c>
      <c r="F1609">
        <v>0.5</v>
      </c>
      <c r="G1609" s="3">
        <f t="shared" si="101"/>
        <v>0.5</v>
      </c>
      <c r="H1609" s="2">
        <v>44432</v>
      </c>
      <c r="I1609">
        <v>2021</v>
      </c>
      <c r="J1609" t="s">
        <v>148</v>
      </c>
      <c r="K1609" t="s">
        <v>23</v>
      </c>
      <c r="L1609">
        <v>14</v>
      </c>
      <c r="M1609" s="5">
        <f t="shared" si="102"/>
        <v>14</v>
      </c>
      <c r="N1609" t="str">
        <f t="shared" si="103"/>
        <v>Safe</v>
      </c>
    </row>
    <row r="1610" spans="1:14" x14ac:dyDescent="0.25">
      <c r="A1610" t="s">
        <v>1490</v>
      </c>
      <c r="B1610" t="s">
        <v>1491</v>
      </c>
      <c r="C1610" t="s">
        <v>53</v>
      </c>
      <c r="D1610">
        <v>1800</v>
      </c>
      <c r="E1610" s="4">
        <f t="shared" si="100"/>
        <v>1800</v>
      </c>
      <c r="G1610" s="3" t="str">
        <f t="shared" si="101"/>
        <v>0</v>
      </c>
      <c r="H1610" s="2">
        <v>44413</v>
      </c>
      <c r="I1610">
        <v>2021</v>
      </c>
      <c r="J1610" t="s">
        <v>73</v>
      </c>
      <c r="K1610" t="s">
        <v>241</v>
      </c>
      <c r="L1610">
        <v>9400</v>
      </c>
      <c r="M1610" s="5">
        <f t="shared" si="102"/>
        <v>9400</v>
      </c>
      <c r="N1610" t="str">
        <f t="shared" si="103"/>
        <v>Under Crisis</v>
      </c>
    </row>
    <row r="1611" spans="1:14" x14ac:dyDescent="0.25">
      <c r="A1611" t="s">
        <v>1679</v>
      </c>
      <c r="B1611" t="s">
        <v>1244</v>
      </c>
      <c r="C1611" t="s">
        <v>83</v>
      </c>
      <c r="D1611">
        <v>80</v>
      </c>
      <c r="E1611" s="4">
        <f t="shared" si="100"/>
        <v>80</v>
      </c>
      <c r="G1611" s="3" t="str">
        <f t="shared" si="101"/>
        <v>0</v>
      </c>
      <c r="H1611" s="2">
        <v>44403</v>
      </c>
      <c r="I1611">
        <v>2021</v>
      </c>
      <c r="J1611" t="s">
        <v>148</v>
      </c>
      <c r="K1611" t="s">
        <v>14</v>
      </c>
      <c r="L1611">
        <v>17</v>
      </c>
      <c r="M1611" s="5">
        <f t="shared" si="102"/>
        <v>17</v>
      </c>
      <c r="N1611" t="str">
        <f t="shared" si="103"/>
        <v>Safe</v>
      </c>
    </row>
    <row r="1612" spans="1:14" x14ac:dyDescent="0.25">
      <c r="A1612" t="s">
        <v>1680</v>
      </c>
      <c r="B1612" t="s">
        <v>1166</v>
      </c>
      <c r="C1612" t="s">
        <v>317</v>
      </c>
      <c r="D1612">
        <v>2434</v>
      </c>
      <c r="E1612" s="4">
        <f t="shared" si="100"/>
        <v>2434</v>
      </c>
      <c r="F1612">
        <v>1</v>
      </c>
      <c r="G1612" s="3">
        <f t="shared" si="101"/>
        <v>1</v>
      </c>
      <c r="H1612" s="2">
        <v>44348</v>
      </c>
      <c r="I1612">
        <v>2021</v>
      </c>
      <c r="J1612" t="s">
        <v>73</v>
      </c>
      <c r="K1612" t="s">
        <v>23</v>
      </c>
      <c r="L1612">
        <v>1600</v>
      </c>
      <c r="M1612" s="5">
        <f t="shared" si="102"/>
        <v>1600</v>
      </c>
      <c r="N1612" t="str">
        <f t="shared" si="103"/>
        <v>Under Crisis</v>
      </c>
    </row>
    <row r="1613" spans="1:14" x14ac:dyDescent="0.25">
      <c r="A1613" t="s">
        <v>1587</v>
      </c>
      <c r="B1613" t="s">
        <v>1189</v>
      </c>
      <c r="C1613" t="s">
        <v>21</v>
      </c>
      <c r="E1613" s="4" t="str">
        <f t="shared" si="100"/>
        <v>0</v>
      </c>
      <c r="G1613" s="3" t="str">
        <f t="shared" si="101"/>
        <v>0</v>
      </c>
      <c r="H1613" s="2">
        <v>44321</v>
      </c>
      <c r="I1613">
        <v>2021</v>
      </c>
      <c r="J1613" t="s">
        <v>73</v>
      </c>
      <c r="K1613" t="s">
        <v>65</v>
      </c>
      <c r="L1613">
        <v>53</v>
      </c>
      <c r="M1613" s="5">
        <f t="shared" si="102"/>
        <v>53</v>
      </c>
      <c r="N1613" t="str">
        <f t="shared" si="103"/>
        <v>Under Crisis</v>
      </c>
    </row>
    <row r="1614" spans="1:14" x14ac:dyDescent="0.25">
      <c r="A1614" t="s">
        <v>1681</v>
      </c>
      <c r="B1614" t="s">
        <v>1166</v>
      </c>
      <c r="C1614" t="s">
        <v>97</v>
      </c>
      <c r="D1614">
        <v>65</v>
      </c>
      <c r="E1614" s="4">
        <f t="shared" si="100"/>
        <v>65</v>
      </c>
      <c r="G1614" s="3" t="str">
        <f t="shared" si="101"/>
        <v>0</v>
      </c>
      <c r="H1614" s="2">
        <v>44315</v>
      </c>
      <c r="I1614">
        <v>2021</v>
      </c>
      <c r="J1614" t="s">
        <v>22</v>
      </c>
      <c r="K1614" t="s">
        <v>23</v>
      </c>
      <c r="L1614">
        <v>122</v>
      </c>
      <c r="M1614" s="5">
        <f t="shared" si="102"/>
        <v>122</v>
      </c>
      <c r="N1614" t="str">
        <f t="shared" si="103"/>
        <v>Safe</v>
      </c>
    </row>
    <row r="1615" spans="1:14" x14ac:dyDescent="0.25">
      <c r="A1615" t="s">
        <v>1682</v>
      </c>
      <c r="B1615" t="s">
        <v>1166</v>
      </c>
      <c r="C1615" t="s">
        <v>105</v>
      </c>
      <c r="E1615" s="4" t="str">
        <f t="shared" si="100"/>
        <v>0</v>
      </c>
      <c r="F1615">
        <v>1</v>
      </c>
      <c r="G1615" s="3">
        <f t="shared" si="101"/>
        <v>1</v>
      </c>
      <c r="H1615" s="2">
        <v>44315</v>
      </c>
      <c r="I1615">
        <v>2021</v>
      </c>
      <c r="J1615" t="s">
        <v>13</v>
      </c>
      <c r="K1615" t="s">
        <v>23</v>
      </c>
      <c r="L1615">
        <v>16</v>
      </c>
      <c r="M1615" s="5">
        <f t="shared" si="102"/>
        <v>16</v>
      </c>
      <c r="N1615" t="str">
        <f t="shared" si="103"/>
        <v>Under Crisis</v>
      </c>
    </row>
    <row r="1616" spans="1:14" x14ac:dyDescent="0.25">
      <c r="A1616" t="s">
        <v>510</v>
      </c>
      <c r="B1616" t="s">
        <v>1166</v>
      </c>
      <c r="C1616" t="s">
        <v>105</v>
      </c>
      <c r="D1616">
        <v>36</v>
      </c>
      <c r="E1616" s="4">
        <f t="shared" si="100"/>
        <v>36</v>
      </c>
      <c r="G1616" s="3" t="str">
        <f t="shared" si="101"/>
        <v>0</v>
      </c>
      <c r="H1616" s="2">
        <v>44312</v>
      </c>
      <c r="I1616">
        <v>2021</v>
      </c>
      <c r="J1616" t="s">
        <v>42</v>
      </c>
      <c r="K1616" t="s">
        <v>23</v>
      </c>
      <c r="L1616">
        <v>165</v>
      </c>
      <c r="M1616" s="5">
        <f t="shared" si="102"/>
        <v>165</v>
      </c>
      <c r="N1616" t="str">
        <f t="shared" si="103"/>
        <v>Safe</v>
      </c>
    </row>
    <row r="1617" spans="1:14" x14ac:dyDescent="0.25">
      <c r="A1617" t="s">
        <v>542</v>
      </c>
      <c r="B1617" t="s">
        <v>1166</v>
      </c>
      <c r="C1617" t="s">
        <v>46</v>
      </c>
      <c r="D1617">
        <v>160</v>
      </c>
      <c r="E1617" s="4">
        <f t="shared" si="100"/>
        <v>160</v>
      </c>
      <c r="F1617">
        <v>7.0000000000000007E-2</v>
      </c>
      <c r="G1617" s="3">
        <f t="shared" si="101"/>
        <v>7.0000000000000007E-2</v>
      </c>
      <c r="H1617" s="2">
        <v>44292</v>
      </c>
      <c r="I1617">
        <v>2021</v>
      </c>
      <c r="J1617" t="s">
        <v>26</v>
      </c>
      <c r="K1617" t="s">
        <v>23</v>
      </c>
      <c r="L1617">
        <v>214.5</v>
      </c>
      <c r="M1617" s="5">
        <f t="shared" si="102"/>
        <v>214.5</v>
      </c>
      <c r="N1617" t="str">
        <f t="shared" si="103"/>
        <v>Under Crisis</v>
      </c>
    </row>
    <row r="1618" spans="1:14" x14ac:dyDescent="0.25">
      <c r="A1618" t="s">
        <v>1124</v>
      </c>
      <c r="B1618" t="s">
        <v>1166</v>
      </c>
      <c r="C1618" t="s">
        <v>105</v>
      </c>
      <c r="E1618" s="4" t="str">
        <f t="shared" si="100"/>
        <v>0</v>
      </c>
      <c r="G1618" s="3" t="str">
        <f t="shared" si="101"/>
        <v>0</v>
      </c>
      <c r="H1618" s="2">
        <v>44279</v>
      </c>
      <c r="I1618">
        <v>2021</v>
      </c>
      <c r="J1618" t="s">
        <v>22</v>
      </c>
      <c r="K1618" t="s">
        <v>23</v>
      </c>
      <c r="L1618">
        <v>132</v>
      </c>
      <c r="M1618" s="5">
        <f t="shared" si="102"/>
        <v>132</v>
      </c>
      <c r="N1618" t="str">
        <f t="shared" si="103"/>
        <v>Under Crisis</v>
      </c>
    </row>
    <row r="1619" spans="1:14" x14ac:dyDescent="0.25">
      <c r="A1619" t="s">
        <v>1683</v>
      </c>
      <c r="B1619" t="s">
        <v>1168</v>
      </c>
      <c r="C1619" t="s">
        <v>105</v>
      </c>
      <c r="D1619">
        <v>47</v>
      </c>
      <c r="E1619" s="4">
        <f t="shared" si="100"/>
        <v>47</v>
      </c>
      <c r="G1619" s="3" t="str">
        <f t="shared" si="101"/>
        <v>0</v>
      </c>
      <c r="H1619" s="2">
        <v>44264</v>
      </c>
      <c r="I1619">
        <v>2021</v>
      </c>
      <c r="J1619" t="s">
        <v>28</v>
      </c>
      <c r="K1619" t="s">
        <v>23</v>
      </c>
      <c r="L1619">
        <v>37</v>
      </c>
      <c r="M1619" s="5">
        <f t="shared" si="102"/>
        <v>37</v>
      </c>
      <c r="N1619" t="str">
        <f t="shared" si="103"/>
        <v>Safe</v>
      </c>
    </row>
    <row r="1620" spans="1:14" x14ac:dyDescent="0.25">
      <c r="A1620" t="s">
        <v>1619</v>
      </c>
      <c r="B1620" t="s">
        <v>1210</v>
      </c>
      <c r="C1620" t="s">
        <v>46</v>
      </c>
      <c r="E1620" s="4" t="str">
        <f t="shared" si="100"/>
        <v>0</v>
      </c>
      <c r="G1620" s="3" t="str">
        <f t="shared" si="101"/>
        <v>0</v>
      </c>
      <c r="H1620" s="2">
        <v>44258</v>
      </c>
      <c r="I1620">
        <v>2021</v>
      </c>
      <c r="J1620" t="s">
        <v>13</v>
      </c>
      <c r="K1620" t="s">
        <v>23</v>
      </c>
      <c r="M1620" s="5" t="str">
        <f t="shared" si="102"/>
        <v>0</v>
      </c>
      <c r="N1620" t="str">
        <f t="shared" si="103"/>
        <v>Under Crisis</v>
      </c>
    </row>
    <row r="1621" spans="1:14" x14ac:dyDescent="0.25">
      <c r="A1621" t="s">
        <v>1684</v>
      </c>
      <c r="B1621" t="s">
        <v>1166</v>
      </c>
      <c r="C1621" t="s">
        <v>113</v>
      </c>
      <c r="E1621" s="4" t="str">
        <f t="shared" si="100"/>
        <v>0</v>
      </c>
      <c r="G1621" s="3" t="str">
        <f t="shared" si="101"/>
        <v>0</v>
      </c>
      <c r="H1621" s="2">
        <v>44256</v>
      </c>
      <c r="I1621">
        <v>2021</v>
      </c>
      <c r="J1621" t="s">
        <v>22</v>
      </c>
      <c r="K1621" t="s">
        <v>23</v>
      </c>
      <c r="L1621">
        <v>186</v>
      </c>
      <c r="M1621" s="5">
        <f t="shared" si="102"/>
        <v>186</v>
      </c>
      <c r="N1621" t="str">
        <f t="shared" si="103"/>
        <v>Under Crisis</v>
      </c>
    </row>
    <row r="1622" spans="1:14" x14ac:dyDescent="0.25">
      <c r="A1622" t="s">
        <v>1685</v>
      </c>
      <c r="B1622" t="s">
        <v>1166</v>
      </c>
      <c r="C1622" t="s">
        <v>53</v>
      </c>
      <c r="E1622" s="4" t="str">
        <f t="shared" si="100"/>
        <v>0</v>
      </c>
      <c r="G1622" s="3" t="str">
        <f t="shared" si="101"/>
        <v>0</v>
      </c>
      <c r="H1622" s="2">
        <v>44251</v>
      </c>
      <c r="I1622">
        <v>2021</v>
      </c>
      <c r="J1622" t="s">
        <v>73</v>
      </c>
      <c r="K1622" t="s">
        <v>23</v>
      </c>
      <c r="L1622">
        <v>105</v>
      </c>
      <c r="M1622" s="5">
        <f t="shared" si="102"/>
        <v>105</v>
      </c>
      <c r="N1622" t="str">
        <f t="shared" si="103"/>
        <v>Under Crisis</v>
      </c>
    </row>
    <row r="1623" spans="1:14" x14ac:dyDescent="0.25">
      <c r="A1623" t="s">
        <v>1686</v>
      </c>
      <c r="B1623" t="s">
        <v>1244</v>
      </c>
      <c r="C1623" t="s">
        <v>62</v>
      </c>
      <c r="D1623">
        <v>200</v>
      </c>
      <c r="E1623" s="4">
        <f t="shared" si="100"/>
        <v>200</v>
      </c>
      <c r="G1623" s="3" t="str">
        <f t="shared" si="101"/>
        <v>0</v>
      </c>
      <c r="H1623" s="2">
        <v>44250</v>
      </c>
      <c r="I1623">
        <v>2021</v>
      </c>
      <c r="J1623" t="s">
        <v>73</v>
      </c>
      <c r="K1623" t="s">
        <v>14</v>
      </c>
      <c r="L1623">
        <v>194</v>
      </c>
      <c r="M1623" s="5">
        <f t="shared" si="102"/>
        <v>194</v>
      </c>
      <c r="N1623" t="str">
        <f t="shared" si="103"/>
        <v>Under Crisis</v>
      </c>
    </row>
    <row r="1624" spans="1:14" x14ac:dyDescent="0.25">
      <c r="A1624" t="s">
        <v>242</v>
      </c>
      <c r="B1624" t="s">
        <v>1244</v>
      </c>
      <c r="C1624" t="s">
        <v>56</v>
      </c>
      <c r="D1624">
        <v>200</v>
      </c>
      <c r="E1624" s="4">
        <f t="shared" si="100"/>
        <v>200</v>
      </c>
      <c r="F1624">
        <v>0.4</v>
      </c>
      <c r="G1624" s="3">
        <f t="shared" si="101"/>
        <v>0.4</v>
      </c>
      <c r="H1624" s="2">
        <v>44249</v>
      </c>
      <c r="I1624">
        <v>2021</v>
      </c>
      <c r="J1624" t="s">
        <v>42</v>
      </c>
      <c r="K1624" t="s">
        <v>14</v>
      </c>
      <c r="L1624">
        <v>214.2</v>
      </c>
      <c r="M1624" s="5">
        <f t="shared" si="102"/>
        <v>214.2</v>
      </c>
      <c r="N1624" t="str">
        <f t="shared" si="103"/>
        <v>Under Crisis</v>
      </c>
    </row>
    <row r="1625" spans="1:14" x14ac:dyDescent="0.25">
      <c r="A1625" t="s">
        <v>1171</v>
      </c>
      <c r="B1625" t="s">
        <v>1172</v>
      </c>
      <c r="C1625" t="s">
        <v>30</v>
      </c>
      <c r="D1625">
        <v>243</v>
      </c>
      <c r="E1625" s="4">
        <f t="shared" si="100"/>
        <v>243</v>
      </c>
      <c r="G1625" s="3" t="str">
        <f t="shared" si="101"/>
        <v>0</v>
      </c>
      <c r="H1625" s="2">
        <v>44236</v>
      </c>
      <c r="I1625">
        <v>2021</v>
      </c>
      <c r="J1625" t="s">
        <v>102</v>
      </c>
      <c r="K1625" t="s">
        <v>23</v>
      </c>
      <c r="L1625">
        <v>305</v>
      </c>
      <c r="M1625" s="5">
        <f t="shared" si="102"/>
        <v>305</v>
      </c>
      <c r="N1625" t="str">
        <f t="shared" si="103"/>
        <v>Under Crisis</v>
      </c>
    </row>
    <row r="1626" spans="1:14" x14ac:dyDescent="0.25">
      <c r="A1626" t="s">
        <v>1687</v>
      </c>
      <c r="B1626" t="s">
        <v>1192</v>
      </c>
      <c r="C1626" t="s">
        <v>12</v>
      </c>
      <c r="D1626">
        <v>80</v>
      </c>
      <c r="E1626" s="4">
        <f t="shared" si="100"/>
        <v>80</v>
      </c>
      <c r="G1626" s="3" t="str">
        <f t="shared" si="101"/>
        <v>0</v>
      </c>
      <c r="H1626" s="2">
        <v>44236</v>
      </c>
      <c r="I1626">
        <v>2021</v>
      </c>
      <c r="J1626" t="s">
        <v>102</v>
      </c>
      <c r="K1626" t="s">
        <v>23</v>
      </c>
      <c r="L1626">
        <v>1200</v>
      </c>
      <c r="M1626" s="5">
        <f t="shared" si="102"/>
        <v>1200</v>
      </c>
      <c r="N1626" t="str">
        <f t="shared" si="103"/>
        <v>Safe</v>
      </c>
    </row>
    <row r="1627" spans="1:14" x14ac:dyDescent="0.25">
      <c r="A1627" t="s">
        <v>1688</v>
      </c>
      <c r="B1627" t="s">
        <v>1168</v>
      </c>
      <c r="C1627" t="s">
        <v>434</v>
      </c>
      <c r="D1627">
        <v>13</v>
      </c>
      <c r="E1627" s="4">
        <f t="shared" si="100"/>
        <v>13</v>
      </c>
      <c r="F1627">
        <v>1</v>
      </c>
      <c r="G1627" s="3">
        <f t="shared" si="101"/>
        <v>1</v>
      </c>
      <c r="H1627" s="2">
        <v>44231</v>
      </c>
      <c r="I1627">
        <v>2021</v>
      </c>
      <c r="J1627" t="s">
        <v>73</v>
      </c>
      <c r="K1627" t="s">
        <v>23</v>
      </c>
      <c r="M1627" s="5" t="str">
        <f t="shared" si="102"/>
        <v>0</v>
      </c>
      <c r="N1627" t="str">
        <f t="shared" si="103"/>
        <v>Safe</v>
      </c>
    </row>
    <row r="1628" spans="1:14" x14ac:dyDescent="0.25">
      <c r="A1628" t="s">
        <v>1689</v>
      </c>
      <c r="B1628" t="s">
        <v>1240</v>
      </c>
      <c r="C1628" t="s">
        <v>62</v>
      </c>
      <c r="D1628">
        <v>87</v>
      </c>
      <c r="E1628" s="4">
        <f t="shared" si="100"/>
        <v>87</v>
      </c>
      <c r="F1628">
        <v>0.2</v>
      </c>
      <c r="G1628" s="3">
        <f t="shared" si="101"/>
        <v>0.2</v>
      </c>
      <c r="H1628" s="2">
        <v>44230</v>
      </c>
      <c r="I1628">
        <v>2021</v>
      </c>
      <c r="J1628" t="s">
        <v>28</v>
      </c>
      <c r="K1628" t="s">
        <v>129</v>
      </c>
      <c r="L1628">
        <v>39</v>
      </c>
      <c r="M1628" s="5">
        <f t="shared" si="102"/>
        <v>39</v>
      </c>
      <c r="N1628" t="str">
        <f t="shared" si="103"/>
        <v>Safe</v>
      </c>
    </row>
    <row r="1629" spans="1:14" x14ac:dyDescent="0.25">
      <c r="A1629" t="s">
        <v>1690</v>
      </c>
      <c r="B1629" t="s">
        <v>1216</v>
      </c>
      <c r="C1629" t="s">
        <v>30</v>
      </c>
      <c r="D1629">
        <v>45</v>
      </c>
      <c r="E1629" s="4">
        <f t="shared" si="100"/>
        <v>45</v>
      </c>
      <c r="F1629">
        <v>1</v>
      </c>
      <c r="G1629" s="3">
        <f t="shared" si="101"/>
        <v>1</v>
      </c>
      <c r="H1629" s="2">
        <v>44228</v>
      </c>
      <c r="I1629">
        <v>2021</v>
      </c>
      <c r="J1629" t="s">
        <v>13</v>
      </c>
      <c r="K1629" t="s">
        <v>149</v>
      </c>
      <c r="L1629">
        <v>61</v>
      </c>
      <c r="M1629" s="5">
        <f t="shared" si="102"/>
        <v>61</v>
      </c>
      <c r="N1629" t="str">
        <f t="shared" si="103"/>
        <v>Safe</v>
      </c>
    </row>
    <row r="1630" spans="1:14" x14ac:dyDescent="0.25">
      <c r="A1630" t="s">
        <v>1490</v>
      </c>
      <c r="B1630" t="s">
        <v>1223</v>
      </c>
      <c r="C1630" t="s">
        <v>53</v>
      </c>
      <c r="D1630">
        <v>1800</v>
      </c>
      <c r="E1630" s="4">
        <f t="shared" si="100"/>
        <v>1800</v>
      </c>
      <c r="G1630" s="3" t="str">
        <f t="shared" si="101"/>
        <v>0</v>
      </c>
      <c r="H1630" s="2">
        <v>44223</v>
      </c>
      <c r="I1630">
        <v>2021</v>
      </c>
      <c r="J1630" t="s">
        <v>73</v>
      </c>
      <c r="K1630" t="s">
        <v>14</v>
      </c>
      <c r="L1630">
        <v>7400</v>
      </c>
      <c r="M1630" s="5">
        <f t="shared" si="102"/>
        <v>7400</v>
      </c>
      <c r="N1630" t="str">
        <f t="shared" si="103"/>
        <v>Under Crisis</v>
      </c>
    </row>
    <row r="1631" spans="1:14" x14ac:dyDescent="0.25">
      <c r="A1631" t="s">
        <v>1691</v>
      </c>
      <c r="B1631" t="s">
        <v>1189</v>
      </c>
      <c r="C1631" t="s">
        <v>113</v>
      </c>
      <c r="D1631">
        <v>20</v>
      </c>
      <c r="E1631" s="4">
        <f t="shared" si="100"/>
        <v>20</v>
      </c>
      <c r="G1631" s="3" t="str">
        <f t="shared" si="101"/>
        <v>0</v>
      </c>
      <c r="H1631" s="2">
        <v>44223</v>
      </c>
      <c r="I1631">
        <v>2021</v>
      </c>
      <c r="J1631" t="s">
        <v>22</v>
      </c>
      <c r="K1631" t="s">
        <v>65</v>
      </c>
      <c r="L1631">
        <v>150</v>
      </c>
      <c r="M1631" s="5">
        <f t="shared" si="102"/>
        <v>150</v>
      </c>
      <c r="N1631" t="str">
        <f t="shared" si="103"/>
        <v>Safe</v>
      </c>
    </row>
    <row r="1632" spans="1:14" x14ac:dyDescent="0.25">
      <c r="A1632" t="s">
        <v>662</v>
      </c>
      <c r="B1632" t="s">
        <v>1166</v>
      </c>
      <c r="C1632" t="s">
        <v>30</v>
      </c>
      <c r="D1632">
        <v>800</v>
      </c>
      <c r="E1632" s="4">
        <f t="shared" si="100"/>
        <v>800</v>
      </c>
      <c r="G1632" s="3" t="str">
        <f t="shared" si="101"/>
        <v>0</v>
      </c>
      <c r="H1632" s="2">
        <v>44221</v>
      </c>
      <c r="I1632">
        <v>2021</v>
      </c>
      <c r="J1632" t="s">
        <v>28</v>
      </c>
      <c r="K1632" t="s">
        <v>23</v>
      </c>
      <c r="L1632">
        <v>50</v>
      </c>
      <c r="M1632" s="5">
        <f t="shared" si="102"/>
        <v>50</v>
      </c>
      <c r="N1632" t="str">
        <f t="shared" si="103"/>
        <v>Under Crisis</v>
      </c>
    </row>
    <row r="1633" spans="1:14" x14ac:dyDescent="0.25">
      <c r="A1633" t="s">
        <v>1692</v>
      </c>
      <c r="B1633" t="s">
        <v>1166</v>
      </c>
      <c r="C1633" t="s">
        <v>62</v>
      </c>
      <c r="D1633">
        <v>180</v>
      </c>
      <c r="E1633" s="4">
        <f t="shared" si="100"/>
        <v>180</v>
      </c>
      <c r="F1633">
        <v>0.15</v>
      </c>
      <c r="G1633" s="3">
        <f t="shared" si="101"/>
        <v>0.15</v>
      </c>
      <c r="H1633" s="2">
        <v>44219</v>
      </c>
      <c r="I1633">
        <v>2021</v>
      </c>
      <c r="J1633" t="s">
        <v>28</v>
      </c>
      <c r="K1633" t="s">
        <v>23</v>
      </c>
      <c r="L1633">
        <v>763</v>
      </c>
      <c r="M1633" s="5">
        <f t="shared" si="102"/>
        <v>763</v>
      </c>
      <c r="N1633" t="str">
        <f t="shared" si="103"/>
        <v>Under Crisis</v>
      </c>
    </row>
    <row r="1634" spans="1:14" x14ac:dyDescent="0.25">
      <c r="A1634" t="s">
        <v>1081</v>
      </c>
      <c r="B1634" t="s">
        <v>1166</v>
      </c>
      <c r="C1634" t="s">
        <v>62</v>
      </c>
      <c r="D1634">
        <v>1877</v>
      </c>
      <c r="E1634" s="4">
        <f t="shared" si="100"/>
        <v>1877</v>
      </c>
      <c r="G1634" s="3" t="str">
        <f t="shared" si="101"/>
        <v>0</v>
      </c>
      <c r="H1634" s="2">
        <v>44217</v>
      </c>
      <c r="I1634">
        <v>2021</v>
      </c>
      <c r="J1634" t="s">
        <v>73</v>
      </c>
      <c r="K1634" t="s">
        <v>23</v>
      </c>
      <c r="L1634">
        <v>2400</v>
      </c>
      <c r="M1634" s="5">
        <f t="shared" si="102"/>
        <v>2400</v>
      </c>
      <c r="N1634" t="str">
        <f t="shared" si="103"/>
        <v>Under Crisis</v>
      </c>
    </row>
    <row r="1635" spans="1:14" x14ac:dyDescent="0.25">
      <c r="A1635" t="s">
        <v>1693</v>
      </c>
      <c r="B1635" t="s">
        <v>145</v>
      </c>
      <c r="C1635" t="s">
        <v>35</v>
      </c>
      <c r="D1635">
        <v>21</v>
      </c>
      <c r="E1635" s="4">
        <f t="shared" si="100"/>
        <v>21</v>
      </c>
      <c r="F1635">
        <v>1</v>
      </c>
      <c r="G1635" s="3">
        <f t="shared" si="101"/>
        <v>1</v>
      </c>
      <c r="H1635" s="2">
        <v>44216</v>
      </c>
      <c r="I1635">
        <v>2021</v>
      </c>
      <c r="J1635" t="s">
        <v>73</v>
      </c>
      <c r="K1635" t="s">
        <v>145</v>
      </c>
      <c r="L1635">
        <v>20</v>
      </c>
      <c r="M1635" s="5">
        <f t="shared" si="102"/>
        <v>20</v>
      </c>
      <c r="N1635" t="str">
        <f t="shared" si="103"/>
        <v>Safe</v>
      </c>
    </row>
    <row r="1636" spans="1:14" x14ac:dyDescent="0.25">
      <c r="A1636" t="s">
        <v>1694</v>
      </c>
      <c r="B1636" t="s">
        <v>1166</v>
      </c>
      <c r="C1636" t="s">
        <v>12</v>
      </c>
      <c r="D1636">
        <v>315</v>
      </c>
      <c r="E1636" s="4">
        <f t="shared" si="100"/>
        <v>315</v>
      </c>
      <c r="F1636">
        <v>0.15</v>
      </c>
      <c r="G1636" s="3">
        <f t="shared" si="101"/>
        <v>0.15</v>
      </c>
      <c r="H1636" s="2">
        <v>44209</v>
      </c>
      <c r="I1636">
        <v>2021</v>
      </c>
      <c r="J1636" t="s">
        <v>26</v>
      </c>
      <c r="K1636" t="s">
        <v>23</v>
      </c>
      <c r="L1636">
        <v>1700</v>
      </c>
      <c r="M1636" s="5">
        <f t="shared" si="102"/>
        <v>1700</v>
      </c>
      <c r="N1636" t="str">
        <f t="shared" si="103"/>
        <v>Under Crisis</v>
      </c>
    </row>
    <row r="1637" spans="1:14" x14ac:dyDescent="0.25">
      <c r="A1637" t="s">
        <v>1695</v>
      </c>
      <c r="B1637" t="s">
        <v>1166</v>
      </c>
      <c r="C1637" t="s">
        <v>21</v>
      </c>
      <c r="E1637" s="4" t="str">
        <f t="shared" si="100"/>
        <v>0</v>
      </c>
      <c r="F1637">
        <v>1</v>
      </c>
      <c r="G1637" s="3">
        <f t="shared" si="101"/>
        <v>1</v>
      </c>
      <c r="H1637" s="2">
        <v>44207</v>
      </c>
      <c r="I1637">
        <v>2021</v>
      </c>
      <c r="J1637" t="s">
        <v>73</v>
      </c>
      <c r="K1637" t="s">
        <v>23</v>
      </c>
      <c r="L1637">
        <v>584</v>
      </c>
      <c r="M1637" s="5">
        <f t="shared" si="102"/>
        <v>584</v>
      </c>
      <c r="N1637" t="str">
        <f t="shared" si="103"/>
        <v>Under Crisis</v>
      </c>
    </row>
    <row r="1638" spans="1:14" x14ac:dyDescent="0.25">
      <c r="A1638" t="s">
        <v>1696</v>
      </c>
      <c r="B1638" t="s">
        <v>1238</v>
      </c>
      <c r="C1638" t="s">
        <v>21</v>
      </c>
      <c r="E1638" s="4" t="str">
        <f t="shared" si="100"/>
        <v>0</v>
      </c>
      <c r="F1638">
        <v>1</v>
      </c>
      <c r="G1638" s="3">
        <f t="shared" si="101"/>
        <v>1</v>
      </c>
      <c r="H1638" s="2">
        <v>44203</v>
      </c>
      <c r="I1638">
        <v>2021</v>
      </c>
      <c r="J1638" t="s">
        <v>28</v>
      </c>
      <c r="K1638" t="s">
        <v>23</v>
      </c>
      <c r="L1638">
        <v>15</v>
      </c>
      <c r="M1638" s="5">
        <f t="shared" si="102"/>
        <v>15</v>
      </c>
      <c r="N1638" t="str">
        <f t="shared" si="103"/>
        <v>Under Crisis</v>
      </c>
    </row>
    <row r="1639" spans="1:14" x14ac:dyDescent="0.25">
      <c r="A1639" t="s">
        <v>1436</v>
      </c>
      <c r="B1639" t="s">
        <v>1223</v>
      </c>
      <c r="C1639" t="s">
        <v>97</v>
      </c>
      <c r="D1639">
        <v>1800</v>
      </c>
      <c r="E1639" s="4">
        <f t="shared" si="100"/>
        <v>1800</v>
      </c>
      <c r="G1639" s="3" t="str">
        <f t="shared" si="101"/>
        <v>0</v>
      </c>
      <c r="H1639" s="2">
        <v>44202</v>
      </c>
      <c r="I1639">
        <v>2021</v>
      </c>
      <c r="J1639" t="s">
        <v>28</v>
      </c>
      <c r="K1639" t="s">
        <v>14</v>
      </c>
      <c r="L1639">
        <v>11</v>
      </c>
      <c r="M1639" s="5">
        <f t="shared" si="102"/>
        <v>11</v>
      </c>
      <c r="N1639" t="str">
        <f t="shared" si="103"/>
        <v>Under Crisis</v>
      </c>
    </row>
    <row r="1640" spans="1:14" x14ac:dyDescent="0.25">
      <c r="A1640" t="s">
        <v>1697</v>
      </c>
      <c r="B1640" t="s">
        <v>1166</v>
      </c>
      <c r="C1640" t="s">
        <v>76</v>
      </c>
      <c r="D1640">
        <v>78</v>
      </c>
      <c r="E1640" s="4">
        <f t="shared" si="100"/>
        <v>78</v>
      </c>
      <c r="G1640" s="3" t="str">
        <f t="shared" si="101"/>
        <v>0</v>
      </c>
      <c r="H1640" s="2">
        <v>44188</v>
      </c>
      <c r="I1640">
        <v>2020</v>
      </c>
      <c r="J1640" t="s">
        <v>28</v>
      </c>
      <c r="K1640" t="s">
        <v>23</v>
      </c>
      <c r="M1640" s="5" t="str">
        <f t="shared" si="102"/>
        <v>0</v>
      </c>
      <c r="N1640" t="str">
        <f t="shared" si="103"/>
        <v>Safe</v>
      </c>
    </row>
    <row r="1641" spans="1:14" x14ac:dyDescent="0.25">
      <c r="A1641" t="s">
        <v>1698</v>
      </c>
      <c r="B1641" t="s">
        <v>1225</v>
      </c>
      <c r="C1641" t="s">
        <v>269</v>
      </c>
      <c r="D1641">
        <v>120</v>
      </c>
      <c r="E1641" s="4">
        <f t="shared" si="100"/>
        <v>120</v>
      </c>
      <c r="F1641">
        <v>0.8</v>
      </c>
      <c r="G1641" s="3">
        <f t="shared" si="101"/>
        <v>0.8</v>
      </c>
      <c r="H1641" s="2">
        <v>44181</v>
      </c>
      <c r="I1641">
        <v>2020</v>
      </c>
      <c r="J1641" t="s">
        <v>42</v>
      </c>
      <c r="K1641" t="s">
        <v>149</v>
      </c>
      <c r="L1641">
        <v>131</v>
      </c>
      <c r="M1641" s="5">
        <f t="shared" si="102"/>
        <v>131</v>
      </c>
      <c r="N1641" t="str">
        <f t="shared" si="103"/>
        <v>Under Crisis</v>
      </c>
    </row>
    <row r="1642" spans="1:14" x14ac:dyDescent="0.25">
      <c r="A1642" t="s">
        <v>1699</v>
      </c>
      <c r="B1642" t="s">
        <v>1192</v>
      </c>
      <c r="C1642" t="s">
        <v>113</v>
      </c>
      <c r="D1642">
        <v>54</v>
      </c>
      <c r="E1642" s="4">
        <f t="shared" si="100"/>
        <v>54</v>
      </c>
      <c r="G1642" s="3" t="str">
        <f t="shared" si="101"/>
        <v>0</v>
      </c>
      <c r="H1642" s="2">
        <v>44181</v>
      </c>
      <c r="I1642">
        <v>2020</v>
      </c>
      <c r="J1642" t="s">
        <v>28</v>
      </c>
      <c r="K1642" t="s">
        <v>23</v>
      </c>
      <c r="L1642">
        <v>352</v>
      </c>
      <c r="M1642" s="5">
        <f t="shared" si="102"/>
        <v>352</v>
      </c>
      <c r="N1642" t="str">
        <f t="shared" si="103"/>
        <v>Safe</v>
      </c>
    </row>
    <row r="1643" spans="1:14" x14ac:dyDescent="0.25">
      <c r="A1643" t="s">
        <v>871</v>
      </c>
      <c r="B1643" t="s">
        <v>1236</v>
      </c>
      <c r="C1643" t="s">
        <v>160</v>
      </c>
      <c r="D1643">
        <v>600</v>
      </c>
      <c r="E1643" s="4">
        <f t="shared" si="100"/>
        <v>600</v>
      </c>
      <c r="G1643" s="3" t="str">
        <f t="shared" si="101"/>
        <v>0</v>
      </c>
      <c r="H1643" s="2">
        <v>44173</v>
      </c>
      <c r="I1643">
        <v>2020</v>
      </c>
      <c r="J1643" t="s">
        <v>102</v>
      </c>
      <c r="K1643" t="s">
        <v>14</v>
      </c>
      <c r="L1643">
        <v>3200</v>
      </c>
      <c r="M1643" s="5">
        <f t="shared" si="102"/>
        <v>3200</v>
      </c>
      <c r="N1643" t="str">
        <f t="shared" si="103"/>
        <v>Under Crisis</v>
      </c>
    </row>
    <row r="1644" spans="1:14" x14ac:dyDescent="0.25">
      <c r="A1644" t="s">
        <v>1700</v>
      </c>
      <c r="B1644" t="s">
        <v>1166</v>
      </c>
      <c r="C1644" t="s">
        <v>83</v>
      </c>
      <c r="E1644" s="4" t="str">
        <f t="shared" si="100"/>
        <v>0</v>
      </c>
      <c r="G1644" s="3" t="str">
        <f t="shared" si="101"/>
        <v>0</v>
      </c>
      <c r="H1644" s="2">
        <v>44160</v>
      </c>
      <c r="I1644">
        <v>2020</v>
      </c>
      <c r="J1644" t="s">
        <v>22</v>
      </c>
      <c r="K1644" t="s">
        <v>23</v>
      </c>
      <c r="L1644">
        <v>120</v>
      </c>
      <c r="M1644" s="5">
        <f t="shared" si="102"/>
        <v>120</v>
      </c>
      <c r="N1644" t="str">
        <f t="shared" si="103"/>
        <v>Under Crisis</v>
      </c>
    </row>
    <row r="1645" spans="1:14" x14ac:dyDescent="0.25">
      <c r="A1645" t="s">
        <v>1701</v>
      </c>
      <c r="B1645" t="s">
        <v>1216</v>
      </c>
      <c r="C1645" t="s">
        <v>21</v>
      </c>
      <c r="D1645">
        <v>5</v>
      </c>
      <c r="E1645" s="4">
        <f t="shared" si="100"/>
        <v>5</v>
      </c>
      <c r="F1645">
        <v>0.25</v>
      </c>
      <c r="G1645" s="3">
        <f t="shared" si="101"/>
        <v>0.25</v>
      </c>
      <c r="H1645" s="2">
        <v>44154</v>
      </c>
      <c r="I1645">
        <v>2020</v>
      </c>
      <c r="J1645" t="s">
        <v>17</v>
      </c>
      <c r="K1645" t="s">
        <v>23</v>
      </c>
      <c r="L1645">
        <v>3</v>
      </c>
      <c r="M1645" s="5">
        <f t="shared" si="102"/>
        <v>3</v>
      </c>
      <c r="N1645" t="str">
        <f t="shared" si="103"/>
        <v>Safe</v>
      </c>
    </row>
    <row r="1646" spans="1:14" x14ac:dyDescent="0.25">
      <c r="A1646" t="s">
        <v>1702</v>
      </c>
      <c r="B1646" t="s">
        <v>1168</v>
      </c>
      <c r="C1646" t="s">
        <v>269</v>
      </c>
      <c r="E1646" s="4" t="str">
        <f t="shared" si="100"/>
        <v>0</v>
      </c>
      <c r="F1646">
        <v>0.5</v>
      </c>
      <c r="G1646" s="3">
        <f t="shared" si="101"/>
        <v>0.5</v>
      </c>
      <c r="H1646" s="2">
        <v>44153</v>
      </c>
      <c r="I1646">
        <v>2020</v>
      </c>
      <c r="J1646" t="s">
        <v>13</v>
      </c>
      <c r="K1646" t="s">
        <v>23</v>
      </c>
      <c r="L1646">
        <v>116</v>
      </c>
      <c r="M1646" s="5">
        <f t="shared" si="102"/>
        <v>116</v>
      </c>
      <c r="N1646" t="str">
        <f t="shared" si="103"/>
        <v>Under Crisis</v>
      </c>
    </row>
    <row r="1647" spans="1:14" x14ac:dyDescent="0.25">
      <c r="A1647" t="s">
        <v>1703</v>
      </c>
      <c r="B1647" t="s">
        <v>1704</v>
      </c>
      <c r="C1647" t="s">
        <v>68</v>
      </c>
      <c r="D1647">
        <v>154</v>
      </c>
      <c r="E1647" s="4">
        <f t="shared" si="100"/>
        <v>154</v>
      </c>
      <c r="F1647">
        <v>1</v>
      </c>
      <c r="G1647" s="3">
        <f t="shared" si="101"/>
        <v>1</v>
      </c>
      <c r="H1647" s="2">
        <v>44152</v>
      </c>
      <c r="I1647">
        <v>2020</v>
      </c>
      <c r="J1647" t="s">
        <v>13</v>
      </c>
      <c r="K1647" t="s">
        <v>23</v>
      </c>
      <c r="L1647">
        <v>45</v>
      </c>
      <c r="M1647" s="5">
        <f t="shared" si="102"/>
        <v>45</v>
      </c>
      <c r="N1647" t="str">
        <f t="shared" si="103"/>
        <v>Under Crisis</v>
      </c>
    </row>
    <row r="1648" spans="1:14" x14ac:dyDescent="0.25">
      <c r="A1648" t="s">
        <v>1705</v>
      </c>
      <c r="B1648" t="s">
        <v>1166</v>
      </c>
      <c r="C1648" t="s">
        <v>68</v>
      </c>
      <c r="D1648">
        <v>18</v>
      </c>
      <c r="E1648" s="4">
        <f t="shared" si="100"/>
        <v>18</v>
      </c>
      <c r="F1648">
        <v>0.4</v>
      </c>
      <c r="G1648" s="3">
        <f t="shared" si="101"/>
        <v>0.4</v>
      </c>
      <c r="H1648" s="2">
        <v>44152</v>
      </c>
      <c r="I1648">
        <v>2020</v>
      </c>
      <c r="J1648" t="s">
        <v>73</v>
      </c>
      <c r="K1648" t="s">
        <v>23</v>
      </c>
      <c r="M1648" s="5" t="str">
        <f t="shared" si="102"/>
        <v>0</v>
      </c>
      <c r="N1648" t="str">
        <f t="shared" si="103"/>
        <v>Safe</v>
      </c>
    </row>
    <row r="1649" spans="1:14" x14ac:dyDescent="0.25">
      <c r="A1649" t="s">
        <v>1706</v>
      </c>
      <c r="B1649" t="s">
        <v>1249</v>
      </c>
      <c r="C1649" t="s">
        <v>113</v>
      </c>
      <c r="E1649" s="4" t="str">
        <f t="shared" si="100"/>
        <v>0</v>
      </c>
      <c r="G1649" s="3" t="str">
        <f t="shared" si="101"/>
        <v>0</v>
      </c>
      <c r="H1649" s="2">
        <v>44152</v>
      </c>
      <c r="I1649">
        <v>2020</v>
      </c>
      <c r="J1649" t="s">
        <v>22</v>
      </c>
      <c r="K1649" t="s">
        <v>23</v>
      </c>
      <c r="L1649">
        <v>67</v>
      </c>
      <c r="M1649" s="5">
        <f t="shared" si="102"/>
        <v>67</v>
      </c>
      <c r="N1649" t="str">
        <f t="shared" si="103"/>
        <v>Under Crisis</v>
      </c>
    </row>
    <row r="1650" spans="1:14" x14ac:dyDescent="0.25">
      <c r="A1650" t="s">
        <v>1707</v>
      </c>
      <c r="B1650" t="s">
        <v>1166</v>
      </c>
      <c r="C1650" t="s">
        <v>56</v>
      </c>
      <c r="E1650" s="4" t="str">
        <f t="shared" si="100"/>
        <v>0</v>
      </c>
      <c r="G1650" s="3" t="str">
        <f t="shared" si="101"/>
        <v>0</v>
      </c>
      <c r="H1650" s="2">
        <v>44152</v>
      </c>
      <c r="I1650">
        <v>2020</v>
      </c>
      <c r="J1650" t="s">
        <v>22</v>
      </c>
      <c r="K1650" t="s">
        <v>23</v>
      </c>
      <c r="L1650">
        <v>95</v>
      </c>
      <c r="M1650" s="5">
        <f t="shared" si="102"/>
        <v>95</v>
      </c>
      <c r="N1650" t="str">
        <f t="shared" si="103"/>
        <v>Under Crisis</v>
      </c>
    </row>
    <row r="1651" spans="1:14" x14ac:dyDescent="0.25">
      <c r="A1651" t="s">
        <v>1708</v>
      </c>
      <c r="B1651" t="s">
        <v>1176</v>
      </c>
      <c r="C1651" t="s">
        <v>30</v>
      </c>
      <c r="D1651">
        <v>30</v>
      </c>
      <c r="E1651" s="4">
        <f t="shared" si="100"/>
        <v>30</v>
      </c>
      <c r="F1651">
        <v>0.5</v>
      </c>
      <c r="G1651" s="3">
        <f t="shared" si="101"/>
        <v>0.5</v>
      </c>
      <c r="H1651" s="2">
        <v>44144</v>
      </c>
      <c r="I1651">
        <v>2020</v>
      </c>
      <c r="J1651" t="s">
        <v>73</v>
      </c>
      <c r="K1651" t="s">
        <v>23</v>
      </c>
      <c r="L1651">
        <v>3.8</v>
      </c>
      <c r="M1651" s="5">
        <f t="shared" si="102"/>
        <v>3.8</v>
      </c>
      <c r="N1651" t="str">
        <f t="shared" si="103"/>
        <v>Safe</v>
      </c>
    </row>
    <row r="1652" spans="1:14" x14ac:dyDescent="0.25">
      <c r="A1652" t="s">
        <v>1709</v>
      </c>
      <c r="B1652" t="s">
        <v>1249</v>
      </c>
      <c r="C1652" t="s">
        <v>76</v>
      </c>
      <c r="E1652" s="4" t="str">
        <f t="shared" si="100"/>
        <v>0</v>
      </c>
      <c r="F1652">
        <v>1</v>
      </c>
      <c r="G1652" s="3">
        <f t="shared" si="101"/>
        <v>1</v>
      </c>
      <c r="H1652" s="2">
        <v>44140</v>
      </c>
      <c r="I1652">
        <v>2020</v>
      </c>
      <c r="J1652" t="s">
        <v>148</v>
      </c>
      <c r="K1652" t="s">
        <v>23</v>
      </c>
      <c r="L1652">
        <v>14</v>
      </c>
      <c r="M1652" s="5">
        <f t="shared" si="102"/>
        <v>14</v>
      </c>
      <c r="N1652" t="str">
        <f t="shared" si="103"/>
        <v>Under Crisis</v>
      </c>
    </row>
    <row r="1653" spans="1:14" x14ac:dyDescent="0.25">
      <c r="A1653" t="s">
        <v>1710</v>
      </c>
      <c r="B1653" t="s">
        <v>1166</v>
      </c>
      <c r="C1653" t="s">
        <v>30</v>
      </c>
      <c r="E1653" s="4" t="str">
        <f t="shared" si="100"/>
        <v>0</v>
      </c>
      <c r="F1653">
        <v>0.5</v>
      </c>
      <c r="G1653" s="3">
        <f t="shared" si="101"/>
        <v>0.5</v>
      </c>
      <c r="H1653" s="2">
        <v>44137</v>
      </c>
      <c r="I1653">
        <v>2020</v>
      </c>
      <c r="J1653" t="s">
        <v>73</v>
      </c>
      <c r="K1653" t="s">
        <v>23</v>
      </c>
      <c r="L1653">
        <v>101.6</v>
      </c>
      <c r="M1653" s="5">
        <f t="shared" si="102"/>
        <v>101.6</v>
      </c>
      <c r="N1653" t="str">
        <f t="shared" si="103"/>
        <v>Under Crisis</v>
      </c>
    </row>
    <row r="1654" spans="1:14" x14ac:dyDescent="0.25">
      <c r="A1654" t="s">
        <v>503</v>
      </c>
      <c r="B1654" t="s">
        <v>1168</v>
      </c>
      <c r="C1654" t="s">
        <v>48</v>
      </c>
      <c r="D1654">
        <v>30</v>
      </c>
      <c r="E1654" s="4">
        <f t="shared" si="100"/>
        <v>30</v>
      </c>
      <c r="G1654" s="3" t="str">
        <f t="shared" si="101"/>
        <v>0</v>
      </c>
      <c r="H1654" s="2">
        <v>44136</v>
      </c>
      <c r="I1654">
        <v>2020</v>
      </c>
      <c r="J1654" t="s">
        <v>26</v>
      </c>
      <c r="K1654" t="s">
        <v>23</v>
      </c>
      <c r="L1654">
        <v>42</v>
      </c>
      <c r="M1654" s="5">
        <f t="shared" si="102"/>
        <v>42</v>
      </c>
      <c r="N1654" t="str">
        <f t="shared" si="103"/>
        <v>Safe</v>
      </c>
    </row>
    <row r="1655" spans="1:14" x14ac:dyDescent="0.25">
      <c r="A1655" t="s">
        <v>1711</v>
      </c>
      <c r="B1655" t="s">
        <v>1176</v>
      </c>
      <c r="C1655" t="s">
        <v>68</v>
      </c>
      <c r="D1655">
        <v>82</v>
      </c>
      <c r="E1655" s="4">
        <f t="shared" si="100"/>
        <v>82</v>
      </c>
      <c r="G1655" s="3" t="str">
        <f t="shared" si="101"/>
        <v>0</v>
      </c>
      <c r="H1655" s="2">
        <v>44133</v>
      </c>
      <c r="I1655">
        <v>2020</v>
      </c>
      <c r="J1655" t="s">
        <v>148</v>
      </c>
      <c r="K1655" t="s">
        <v>23</v>
      </c>
      <c r="L1655">
        <v>12.5</v>
      </c>
      <c r="M1655" s="5">
        <f t="shared" si="102"/>
        <v>12.5</v>
      </c>
      <c r="N1655" t="str">
        <f t="shared" si="103"/>
        <v>Safe</v>
      </c>
    </row>
    <row r="1656" spans="1:14" x14ac:dyDescent="0.25">
      <c r="A1656" t="s">
        <v>1712</v>
      </c>
      <c r="B1656" t="s">
        <v>1168</v>
      </c>
      <c r="C1656" t="s">
        <v>269</v>
      </c>
      <c r="D1656">
        <v>20</v>
      </c>
      <c r="E1656" s="4">
        <f t="shared" si="100"/>
        <v>20</v>
      </c>
      <c r="F1656">
        <v>0.08</v>
      </c>
      <c r="G1656" s="3">
        <f t="shared" si="101"/>
        <v>0.08</v>
      </c>
      <c r="H1656" s="2">
        <v>44133</v>
      </c>
      <c r="I1656">
        <v>2020</v>
      </c>
      <c r="J1656" t="s">
        <v>22</v>
      </c>
      <c r="K1656" t="s">
        <v>23</v>
      </c>
      <c r="L1656">
        <v>560</v>
      </c>
      <c r="M1656" s="5">
        <f t="shared" si="102"/>
        <v>560</v>
      </c>
      <c r="N1656" t="str">
        <f t="shared" si="103"/>
        <v>Safe</v>
      </c>
    </row>
    <row r="1657" spans="1:14" x14ac:dyDescent="0.25">
      <c r="A1657" t="s">
        <v>1713</v>
      </c>
      <c r="B1657" t="s">
        <v>1166</v>
      </c>
      <c r="C1657" t="s">
        <v>62</v>
      </c>
      <c r="E1657" s="4" t="str">
        <f t="shared" si="100"/>
        <v>0</v>
      </c>
      <c r="G1657" s="3" t="str">
        <f t="shared" si="101"/>
        <v>0</v>
      </c>
      <c r="H1657" s="2">
        <v>44129</v>
      </c>
      <c r="I1657">
        <v>2020</v>
      </c>
      <c r="J1657" t="s">
        <v>13</v>
      </c>
      <c r="K1657" t="s">
        <v>23</v>
      </c>
      <c r="L1657">
        <v>67</v>
      </c>
      <c r="M1657" s="5">
        <f t="shared" si="102"/>
        <v>67</v>
      </c>
      <c r="N1657" t="str">
        <f t="shared" si="103"/>
        <v>Under Crisis</v>
      </c>
    </row>
    <row r="1658" spans="1:14" x14ac:dyDescent="0.25">
      <c r="A1658" t="s">
        <v>1714</v>
      </c>
      <c r="B1658" t="s">
        <v>1166</v>
      </c>
      <c r="C1658" t="s">
        <v>97</v>
      </c>
      <c r="D1658">
        <v>8</v>
      </c>
      <c r="E1658" s="4">
        <f t="shared" si="100"/>
        <v>8</v>
      </c>
      <c r="G1658" s="3" t="str">
        <f t="shared" si="101"/>
        <v>0</v>
      </c>
      <c r="H1658" s="2">
        <v>44127</v>
      </c>
      <c r="I1658">
        <v>2020</v>
      </c>
      <c r="J1658" t="s">
        <v>148</v>
      </c>
      <c r="K1658" t="s">
        <v>23</v>
      </c>
      <c r="L1658">
        <v>8</v>
      </c>
      <c r="M1658" s="5">
        <f t="shared" si="102"/>
        <v>8</v>
      </c>
      <c r="N1658" t="str">
        <f t="shared" si="103"/>
        <v>Safe</v>
      </c>
    </row>
    <row r="1659" spans="1:14" x14ac:dyDescent="0.25">
      <c r="A1659" t="s">
        <v>1715</v>
      </c>
      <c r="B1659" t="s">
        <v>1210</v>
      </c>
      <c r="C1659" t="s">
        <v>105</v>
      </c>
      <c r="E1659" s="4" t="str">
        <f t="shared" si="100"/>
        <v>0</v>
      </c>
      <c r="F1659">
        <v>1</v>
      </c>
      <c r="G1659" s="3">
        <f t="shared" si="101"/>
        <v>1</v>
      </c>
      <c r="H1659" s="2">
        <v>44125</v>
      </c>
      <c r="I1659">
        <v>2020</v>
      </c>
      <c r="J1659" t="s">
        <v>98</v>
      </c>
      <c r="K1659" t="s">
        <v>23</v>
      </c>
      <c r="L1659">
        <v>1800</v>
      </c>
      <c r="M1659" s="5">
        <f t="shared" si="102"/>
        <v>1800</v>
      </c>
      <c r="N1659" t="str">
        <f t="shared" si="103"/>
        <v>Under Crisis</v>
      </c>
    </row>
    <row r="1660" spans="1:14" x14ac:dyDescent="0.25">
      <c r="A1660" t="s">
        <v>360</v>
      </c>
      <c r="B1660" t="s">
        <v>1229</v>
      </c>
      <c r="C1660" t="s">
        <v>62</v>
      </c>
      <c r="E1660" s="4" t="str">
        <f t="shared" si="100"/>
        <v>0</v>
      </c>
      <c r="G1660" s="3" t="str">
        <f t="shared" si="101"/>
        <v>0</v>
      </c>
      <c r="H1660" s="2">
        <v>44124</v>
      </c>
      <c r="I1660">
        <v>2020</v>
      </c>
      <c r="J1660" t="s">
        <v>348</v>
      </c>
      <c r="K1660" t="s">
        <v>57</v>
      </c>
      <c r="L1660">
        <v>914</v>
      </c>
      <c r="M1660" s="5">
        <f t="shared" si="102"/>
        <v>914</v>
      </c>
      <c r="N1660" t="str">
        <f t="shared" si="103"/>
        <v>Under Crisis</v>
      </c>
    </row>
    <row r="1661" spans="1:14" x14ac:dyDescent="0.25">
      <c r="A1661" t="s">
        <v>1716</v>
      </c>
      <c r="B1661" t="s">
        <v>1240</v>
      </c>
      <c r="C1661" t="s">
        <v>160</v>
      </c>
      <c r="D1661">
        <v>90</v>
      </c>
      <c r="E1661" s="4">
        <f t="shared" si="100"/>
        <v>90</v>
      </c>
      <c r="F1661">
        <v>0.17</v>
      </c>
      <c r="G1661" s="3">
        <f t="shared" si="101"/>
        <v>0.17</v>
      </c>
      <c r="H1661" s="2">
        <v>44118</v>
      </c>
      <c r="I1661">
        <v>2020</v>
      </c>
      <c r="J1661" t="s">
        <v>84</v>
      </c>
      <c r="K1661" t="s">
        <v>129</v>
      </c>
      <c r="L1661">
        <v>656</v>
      </c>
      <c r="M1661" s="5">
        <f t="shared" si="102"/>
        <v>656</v>
      </c>
      <c r="N1661" t="str">
        <f t="shared" si="103"/>
        <v>Safe</v>
      </c>
    </row>
    <row r="1662" spans="1:14" x14ac:dyDescent="0.25">
      <c r="A1662" t="s">
        <v>1717</v>
      </c>
      <c r="B1662" t="s">
        <v>1234</v>
      </c>
      <c r="C1662" t="s">
        <v>35</v>
      </c>
      <c r="D1662">
        <v>250</v>
      </c>
      <c r="E1662" s="4">
        <f t="shared" si="100"/>
        <v>250</v>
      </c>
      <c r="G1662" s="3" t="str">
        <f t="shared" si="101"/>
        <v>0</v>
      </c>
      <c r="H1662" s="2">
        <v>44114</v>
      </c>
      <c r="I1662">
        <v>2020</v>
      </c>
      <c r="J1662" t="s">
        <v>28</v>
      </c>
      <c r="K1662" t="s">
        <v>14</v>
      </c>
      <c r="L1662">
        <v>28</v>
      </c>
      <c r="M1662" s="5">
        <f t="shared" si="102"/>
        <v>28</v>
      </c>
      <c r="N1662" t="str">
        <f t="shared" si="103"/>
        <v>Under Crisis</v>
      </c>
    </row>
    <row r="1663" spans="1:14" x14ac:dyDescent="0.25">
      <c r="A1663" t="s">
        <v>1718</v>
      </c>
      <c r="B1663" t="s">
        <v>1249</v>
      </c>
      <c r="C1663" t="s">
        <v>46</v>
      </c>
      <c r="E1663" s="4" t="str">
        <f t="shared" si="100"/>
        <v>0</v>
      </c>
      <c r="G1663" s="3" t="str">
        <f t="shared" si="101"/>
        <v>0</v>
      </c>
      <c r="H1663" s="2">
        <v>44112</v>
      </c>
      <c r="I1663">
        <v>2020</v>
      </c>
      <c r="J1663" t="s">
        <v>28</v>
      </c>
      <c r="K1663" t="s">
        <v>23</v>
      </c>
      <c r="L1663">
        <v>105</v>
      </c>
      <c r="M1663" s="5">
        <f t="shared" si="102"/>
        <v>105</v>
      </c>
      <c r="N1663" t="str">
        <f t="shared" si="103"/>
        <v>Under Crisis</v>
      </c>
    </row>
    <row r="1664" spans="1:14" x14ac:dyDescent="0.25">
      <c r="A1664" t="s">
        <v>1348</v>
      </c>
      <c r="B1664" t="s">
        <v>1166</v>
      </c>
      <c r="C1664" t="s">
        <v>68</v>
      </c>
      <c r="D1664">
        <v>47</v>
      </c>
      <c r="E1664" s="4">
        <f t="shared" si="100"/>
        <v>47</v>
      </c>
      <c r="F1664">
        <v>0.06</v>
      </c>
      <c r="G1664" s="3">
        <f t="shared" si="101"/>
        <v>0.06</v>
      </c>
      <c r="H1664" s="2">
        <v>44103</v>
      </c>
      <c r="I1664">
        <v>2020</v>
      </c>
      <c r="J1664" t="s">
        <v>42</v>
      </c>
      <c r="K1664" t="s">
        <v>23</v>
      </c>
      <c r="L1664">
        <v>356</v>
      </c>
      <c r="M1664" s="5">
        <f t="shared" si="102"/>
        <v>356</v>
      </c>
      <c r="N1664" t="str">
        <f t="shared" si="103"/>
        <v>Safe</v>
      </c>
    </row>
    <row r="1665" spans="1:14" x14ac:dyDescent="0.25">
      <c r="A1665" t="s">
        <v>1719</v>
      </c>
      <c r="B1665" t="s">
        <v>1210</v>
      </c>
      <c r="C1665" t="s">
        <v>105</v>
      </c>
      <c r="E1665" s="4" t="str">
        <f t="shared" si="100"/>
        <v>0</v>
      </c>
      <c r="G1665" s="3" t="str">
        <f t="shared" si="101"/>
        <v>0</v>
      </c>
      <c r="H1665" s="2">
        <v>44103</v>
      </c>
      <c r="I1665">
        <v>2020</v>
      </c>
      <c r="J1665" t="s">
        <v>13</v>
      </c>
      <c r="K1665" t="s">
        <v>23</v>
      </c>
      <c r="L1665">
        <v>3.5</v>
      </c>
      <c r="M1665" s="5">
        <f t="shared" si="102"/>
        <v>3.5</v>
      </c>
      <c r="N1665" t="str">
        <f t="shared" si="103"/>
        <v>Under Crisis</v>
      </c>
    </row>
    <row r="1666" spans="1:14" x14ac:dyDescent="0.25">
      <c r="A1666" t="s">
        <v>1720</v>
      </c>
      <c r="B1666" t="s">
        <v>1189</v>
      </c>
      <c r="C1666" t="s">
        <v>56</v>
      </c>
      <c r="E1666" s="4" t="str">
        <f t="shared" si="100"/>
        <v>0</v>
      </c>
      <c r="G1666" s="3" t="str">
        <f t="shared" si="101"/>
        <v>0</v>
      </c>
      <c r="H1666" s="2">
        <v>44099</v>
      </c>
      <c r="I1666">
        <v>2020</v>
      </c>
      <c r="J1666" t="s">
        <v>98</v>
      </c>
      <c r="K1666" t="s">
        <v>65</v>
      </c>
      <c r="L1666">
        <v>1.54</v>
      </c>
      <c r="M1666" s="5">
        <f t="shared" si="102"/>
        <v>1.54</v>
      </c>
      <c r="N1666" t="str">
        <f t="shared" si="103"/>
        <v>Under Crisis</v>
      </c>
    </row>
    <row r="1667" spans="1:14" x14ac:dyDescent="0.25">
      <c r="A1667" t="s">
        <v>691</v>
      </c>
      <c r="B1667" t="s">
        <v>1376</v>
      </c>
      <c r="C1667" t="s">
        <v>269</v>
      </c>
      <c r="E1667" s="4" t="str">
        <f t="shared" ref="E1667:E1730" si="104">IF(ISBLANK(D1667),"0",D1667)</f>
        <v>0</v>
      </c>
      <c r="G1667" s="3" t="str">
        <f t="shared" ref="G1667:G1730" si="105">IF(ISBLANK(F1667),"0",F1667)</f>
        <v>0</v>
      </c>
      <c r="H1667" s="2">
        <v>44097</v>
      </c>
      <c r="I1667">
        <v>2020</v>
      </c>
      <c r="J1667" t="s">
        <v>69</v>
      </c>
      <c r="K1667" t="s">
        <v>241</v>
      </c>
      <c r="L1667">
        <v>19500</v>
      </c>
      <c r="M1667" s="5">
        <f t="shared" ref="M1667:M1730" si="106">IF(ISBLANK(L1667),"0",L1667)</f>
        <v>19500</v>
      </c>
      <c r="N1667" t="str">
        <f t="shared" ref="N1667:N1730" si="107">IF(E1667&gt;=100,"Under Crisis","Safe")</f>
        <v>Under Crisis</v>
      </c>
    </row>
    <row r="1668" spans="1:14" x14ac:dyDescent="0.25">
      <c r="A1668" t="s">
        <v>1721</v>
      </c>
      <c r="B1668" t="s">
        <v>1168</v>
      </c>
      <c r="C1668" t="s">
        <v>35</v>
      </c>
      <c r="E1668" s="4" t="str">
        <f t="shared" si="104"/>
        <v>0</v>
      </c>
      <c r="F1668">
        <v>0.16</v>
      </c>
      <c r="G1668" s="3">
        <f t="shared" si="105"/>
        <v>0.16</v>
      </c>
      <c r="H1668" s="2">
        <v>44090</v>
      </c>
      <c r="I1668">
        <v>2020</v>
      </c>
      <c r="J1668" t="s">
        <v>148</v>
      </c>
      <c r="K1668" t="s">
        <v>23</v>
      </c>
      <c r="L1668">
        <v>18</v>
      </c>
      <c r="M1668" s="5">
        <f t="shared" si="106"/>
        <v>18</v>
      </c>
      <c r="N1668" t="str">
        <f t="shared" si="107"/>
        <v>Under Crisis</v>
      </c>
    </row>
    <row r="1669" spans="1:14" x14ac:dyDescent="0.25">
      <c r="A1669" t="s">
        <v>1722</v>
      </c>
      <c r="B1669" t="s">
        <v>1723</v>
      </c>
      <c r="C1669" t="s">
        <v>113</v>
      </c>
      <c r="D1669">
        <v>240</v>
      </c>
      <c r="E1669" s="4">
        <f t="shared" si="104"/>
        <v>240</v>
      </c>
      <c r="F1669">
        <v>0.95</v>
      </c>
      <c r="G1669" s="3">
        <f t="shared" si="105"/>
        <v>0.95</v>
      </c>
      <c r="H1669" s="2">
        <v>44085</v>
      </c>
      <c r="I1669">
        <v>2020</v>
      </c>
      <c r="J1669" t="s">
        <v>148</v>
      </c>
      <c r="K1669" t="s">
        <v>23</v>
      </c>
      <c r="L1669">
        <v>157.9</v>
      </c>
      <c r="M1669" s="5">
        <f t="shared" si="106"/>
        <v>157.9</v>
      </c>
      <c r="N1669" t="str">
        <f t="shared" si="107"/>
        <v>Under Crisis</v>
      </c>
    </row>
    <row r="1670" spans="1:14" x14ac:dyDescent="0.25">
      <c r="A1670" t="s">
        <v>1724</v>
      </c>
      <c r="B1670" t="s">
        <v>1189</v>
      </c>
      <c r="C1670" t="s">
        <v>105</v>
      </c>
      <c r="D1670">
        <v>20</v>
      </c>
      <c r="E1670" s="4">
        <f t="shared" si="104"/>
        <v>20</v>
      </c>
      <c r="G1670" s="3" t="str">
        <f t="shared" si="105"/>
        <v>0</v>
      </c>
      <c r="H1670" s="2">
        <v>44085</v>
      </c>
      <c r="I1670">
        <v>2020</v>
      </c>
      <c r="J1670" t="s">
        <v>28</v>
      </c>
      <c r="K1670" t="s">
        <v>65</v>
      </c>
      <c r="L1670">
        <v>40.5</v>
      </c>
      <c r="M1670" s="5">
        <f t="shared" si="106"/>
        <v>40.5</v>
      </c>
      <c r="N1670" t="str">
        <f t="shared" si="107"/>
        <v>Safe</v>
      </c>
    </row>
    <row r="1671" spans="1:14" x14ac:dyDescent="0.25">
      <c r="A1671" t="s">
        <v>1725</v>
      </c>
      <c r="B1671" t="s">
        <v>1166</v>
      </c>
      <c r="C1671" t="s">
        <v>269</v>
      </c>
      <c r="E1671" s="4" t="str">
        <f t="shared" si="104"/>
        <v>0</v>
      </c>
      <c r="F1671">
        <v>1</v>
      </c>
      <c r="G1671" s="3">
        <f t="shared" si="105"/>
        <v>1</v>
      </c>
      <c r="H1671" s="2">
        <v>44085</v>
      </c>
      <c r="I1671">
        <v>2020</v>
      </c>
      <c r="J1671" t="s">
        <v>148</v>
      </c>
      <c r="K1671" t="s">
        <v>23</v>
      </c>
      <c r="L1671">
        <v>13.4</v>
      </c>
      <c r="M1671" s="5">
        <f t="shared" si="106"/>
        <v>13.4</v>
      </c>
      <c r="N1671" t="str">
        <f t="shared" si="107"/>
        <v>Under Crisis</v>
      </c>
    </row>
    <row r="1672" spans="1:14" x14ac:dyDescent="0.25">
      <c r="A1672" t="s">
        <v>1726</v>
      </c>
      <c r="B1672" t="s">
        <v>1166</v>
      </c>
      <c r="C1672" t="s">
        <v>56</v>
      </c>
      <c r="D1672">
        <v>30</v>
      </c>
      <c r="E1672" s="4">
        <f t="shared" si="104"/>
        <v>30</v>
      </c>
      <c r="F1672">
        <v>5.3999999999999999E-2</v>
      </c>
      <c r="G1672" s="3">
        <f t="shared" si="105"/>
        <v>5.3999999999999999E-2</v>
      </c>
      <c r="H1672" s="2">
        <v>44083</v>
      </c>
      <c r="I1672">
        <v>2020</v>
      </c>
      <c r="J1672" t="s">
        <v>28</v>
      </c>
      <c r="K1672" t="s">
        <v>23</v>
      </c>
      <c r="L1672">
        <v>67</v>
      </c>
      <c r="M1672" s="5">
        <f t="shared" si="106"/>
        <v>67</v>
      </c>
      <c r="N1672" t="str">
        <f t="shared" si="107"/>
        <v>Safe</v>
      </c>
    </row>
    <row r="1673" spans="1:14" x14ac:dyDescent="0.25">
      <c r="A1673" t="s">
        <v>1088</v>
      </c>
      <c r="B1673" t="s">
        <v>1166</v>
      </c>
      <c r="C1673" t="s">
        <v>56</v>
      </c>
      <c r="E1673" s="4" t="str">
        <f t="shared" si="104"/>
        <v>0</v>
      </c>
      <c r="F1673">
        <v>0.1</v>
      </c>
      <c r="G1673" s="3">
        <f t="shared" si="105"/>
        <v>0.1</v>
      </c>
      <c r="H1673" s="2">
        <v>44082</v>
      </c>
      <c r="I1673">
        <v>2020</v>
      </c>
      <c r="J1673" t="s">
        <v>13</v>
      </c>
      <c r="K1673" t="s">
        <v>23</v>
      </c>
      <c r="L1673">
        <v>132</v>
      </c>
      <c r="M1673" s="5">
        <f t="shared" si="106"/>
        <v>132</v>
      </c>
      <c r="N1673" t="str">
        <f t="shared" si="107"/>
        <v>Under Crisis</v>
      </c>
    </row>
    <row r="1674" spans="1:14" x14ac:dyDescent="0.25">
      <c r="A1674" t="s">
        <v>1727</v>
      </c>
      <c r="B1674" t="s">
        <v>1166</v>
      </c>
      <c r="C1674" t="s">
        <v>97</v>
      </c>
      <c r="E1674" s="4" t="str">
        <f t="shared" si="104"/>
        <v>0</v>
      </c>
      <c r="G1674" s="3" t="str">
        <f t="shared" si="105"/>
        <v>0</v>
      </c>
      <c r="H1674" s="2">
        <v>44079</v>
      </c>
      <c r="I1674">
        <v>2020</v>
      </c>
      <c r="J1674" t="s">
        <v>13</v>
      </c>
      <c r="K1674" t="s">
        <v>23</v>
      </c>
      <c r="L1674">
        <v>22.8</v>
      </c>
      <c r="M1674" s="5">
        <f t="shared" si="106"/>
        <v>22.8</v>
      </c>
      <c r="N1674" t="str">
        <f t="shared" si="107"/>
        <v>Under Crisis</v>
      </c>
    </row>
    <row r="1675" spans="1:14" x14ac:dyDescent="0.25">
      <c r="A1675" t="s">
        <v>1591</v>
      </c>
      <c r="B1675" t="s">
        <v>1374</v>
      </c>
      <c r="C1675" t="s">
        <v>101</v>
      </c>
      <c r="E1675" s="4" t="str">
        <f t="shared" si="104"/>
        <v>0</v>
      </c>
      <c r="G1675" s="3" t="str">
        <f t="shared" si="105"/>
        <v>0</v>
      </c>
      <c r="H1675" s="2">
        <v>44076</v>
      </c>
      <c r="I1675">
        <v>2020</v>
      </c>
      <c r="J1675" t="s">
        <v>26</v>
      </c>
      <c r="K1675" t="s">
        <v>23</v>
      </c>
      <c r="M1675" s="5" t="str">
        <f t="shared" si="106"/>
        <v>0</v>
      </c>
      <c r="N1675" t="str">
        <f t="shared" si="107"/>
        <v>Under Crisis</v>
      </c>
    </row>
    <row r="1676" spans="1:14" x14ac:dyDescent="0.25">
      <c r="A1676" t="s">
        <v>1728</v>
      </c>
      <c r="B1676" t="s">
        <v>1440</v>
      </c>
      <c r="C1676" t="s">
        <v>30</v>
      </c>
      <c r="E1676" s="4" t="str">
        <f t="shared" si="104"/>
        <v>0</v>
      </c>
      <c r="F1676">
        <v>1</v>
      </c>
      <c r="G1676" s="3">
        <f t="shared" si="105"/>
        <v>1</v>
      </c>
      <c r="H1676" s="2">
        <v>44076</v>
      </c>
      <c r="I1676">
        <v>2020</v>
      </c>
      <c r="J1676" t="s">
        <v>148</v>
      </c>
      <c r="K1676" t="s">
        <v>1441</v>
      </c>
      <c r="L1676">
        <v>30</v>
      </c>
      <c r="M1676" s="5">
        <f t="shared" si="106"/>
        <v>30</v>
      </c>
      <c r="N1676" t="str">
        <f t="shared" si="107"/>
        <v>Under Crisis</v>
      </c>
    </row>
    <row r="1677" spans="1:14" x14ac:dyDescent="0.25">
      <c r="A1677" t="s">
        <v>1729</v>
      </c>
      <c r="B1677" t="s">
        <v>1249</v>
      </c>
      <c r="C1677" t="s">
        <v>105</v>
      </c>
      <c r="D1677">
        <v>250</v>
      </c>
      <c r="E1677" s="4">
        <f t="shared" si="104"/>
        <v>250</v>
      </c>
      <c r="G1677" s="3" t="str">
        <f t="shared" si="105"/>
        <v>0</v>
      </c>
      <c r="H1677" s="2">
        <v>44075</v>
      </c>
      <c r="I1677">
        <v>2020</v>
      </c>
      <c r="J1677" t="s">
        <v>28</v>
      </c>
      <c r="K1677" t="s">
        <v>23</v>
      </c>
      <c r="L1677">
        <v>95.2</v>
      </c>
      <c r="M1677" s="5">
        <f t="shared" si="106"/>
        <v>95.2</v>
      </c>
      <c r="N1677" t="str">
        <f t="shared" si="107"/>
        <v>Under Crisis</v>
      </c>
    </row>
    <row r="1678" spans="1:14" x14ac:dyDescent="0.25">
      <c r="A1678" t="s">
        <v>1730</v>
      </c>
      <c r="B1678" t="s">
        <v>145</v>
      </c>
      <c r="C1678" t="s">
        <v>21</v>
      </c>
      <c r="D1678">
        <v>22</v>
      </c>
      <c r="E1678" s="4">
        <f t="shared" si="104"/>
        <v>22</v>
      </c>
      <c r="F1678">
        <v>0.11</v>
      </c>
      <c r="G1678" s="3">
        <f t="shared" si="105"/>
        <v>0.11</v>
      </c>
      <c r="H1678" s="2">
        <v>44075</v>
      </c>
      <c r="I1678">
        <v>2020</v>
      </c>
      <c r="J1678" t="s">
        <v>73</v>
      </c>
      <c r="K1678" t="s">
        <v>145</v>
      </c>
      <c r="L1678">
        <v>97</v>
      </c>
      <c r="M1678" s="5">
        <f t="shared" si="106"/>
        <v>97</v>
      </c>
      <c r="N1678" t="str">
        <f t="shared" si="107"/>
        <v>Safe</v>
      </c>
    </row>
    <row r="1679" spans="1:14" x14ac:dyDescent="0.25">
      <c r="A1679" t="s">
        <v>1731</v>
      </c>
      <c r="B1679" t="s">
        <v>1234</v>
      </c>
      <c r="C1679" t="s">
        <v>160</v>
      </c>
      <c r="D1679">
        <v>350</v>
      </c>
      <c r="E1679" s="4">
        <f t="shared" si="104"/>
        <v>350</v>
      </c>
      <c r="F1679">
        <v>0.1</v>
      </c>
      <c r="G1679" s="3">
        <f t="shared" si="105"/>
        <v>0.1</v>
      </c>
      <c r="H1679" s="2">
        <v>44074</v>
      </c>
      <c r="I1679">
        <v>2020</v>
      </c>
      <c r="J1679" t="s">
        <v>26</v>
      </c>
      <c r="K1679" t="s">
        <v>14</v>
      </c>
      <c r="L1679">
        <v>548</v>
      </c>
      <c r="M1679" s="5">
        <f t="shared" si="106"/>
        <v>548</v>
      </c>
      <c r="N1679" t="str">
        <f t="shared" si="107"/>
        <v>Under Crisis</v>
      </c>
    </row>
    <row r="1680" spans="1:14" x14ac:dyDescent="0.25">
      <c r="A1680" t="s">
        <v>255</v>
      </c>
      <c r="B1680" t="s">
        <v>1166</v>
      </c>
      <c r="C1680" t="s">
        <v>25</v>
      </c>
      <c r="D1680">
        <v>1000</v>
      </c>
      <c r="E1680" s="4">
        <f t="shared" si="104"/>
        <v>1000</v>
      </c>
      <c r="F1680">
        <v>1.8499999999999999E-2</v>
      </c>
      <c r="G1680" s="3">
        <f t="shared" si="105"/>
        <v>1.8499999999999999E-2</v>
      </c>
      <c r="H1680" s="2">
        <v>44069</v>
      </c>
      <c r="I1680">
        <v>2020</v>
      </c>
      <c r="J1680" t="s">
        <v>26</v>
      </c>
      <c r="K1680" t="s">
        <v>23</v>
      </c>
      <c r="L1680">
        <v>65.400000000000006</v>
      </c>
      <c r="M1680" s="5">
        <f t="shared" si="106"/>
        <v>65.400000000000006</v>
      </c>
      <c r="N1680" t="str">
        <f t="shared" si="107"/>
        <v>Under Crisis</v>
      </c>
    </row>
    <row r="1681" spans="1:14" x14ac:dyDescent="0.25">
      <c r="A1681" t="s">
        <v>1732</v>
      </c>
      <c r="B1681" t="s">
        <v>1192</v>
      </c>
      <c r="C1681" t="s">
        <v>434</v>
      </c>
      <c r="E1681" s="4" t="str">
        <f t="shared" si="104"/>
        <v>0</v>
      </c>
      <c r="G1681" s="3" t="str">
        <f t="shared" si="105"/>
        <v>0</v>
      </c>
      <c r="H1681" s="2">
        <v>44069</v>
      </c>
      <c r="I1681">
        <v>2020</v>
      </c>
      <c r="J1681" t="s">
        <v>28</v>
      </c>
      <c r="K1681" t="s">
        <v>23</v>
      </c>
      <c r="M1681" s="5" t="str">
        <f t="shared" si="106"/>
        <v>0</v>
      </c>
      <c r="N1681" t="str">
        <f t="shared" si="107"/>
        <v>Under Crisis</v>
      </c>
    </row>
    <row r="1682" spans="1:14" x14ac:dyDescent="0.25">
      <c r="A1682" t="s">
        <v>1733</v>
      </c>
      <c r="B1682" t="s">
        <v>1404</v>
      </c>
      <c r="C1682" t="s">
        <v>46</v>
      </c>
      <c r="D1682">
        <v>30</v>
      </c>
      <c r="E1682" s="4">
        <f t="shared" si="104"/>
        <v>30</v>
      </c>
      <c r="G1682" s="3" t="str">
        <f t="shared" si="105"/>
        <v>0</v>
      </c>
      <c r="H1682" s="2">
        <v>44067</v>
      </c>
      <c r="I1682">
        <v>2020</v>
      </c>
      <c r="J1682" t="s">
        <v>26</v>
      </c>
      <c r="K1682" t="s">
        <v>18</v>
      </c>
      <c r="L1682">
        <v>36</v>
      </c>
      <c r="M1682" s="5">
        <f t="shared" si="106"/>
        <v>36</v>
      </c>
      <c r="N1682" t="str">
        <f t="shared" si="107"/>
        <v>Safe</v>
      </c>
    </row>
    <row r="1683" spans="1:14" x14ac:dyDescent="0.25">
      <c r="A1683" t="s">
        <v>1734</v>
      </c>
      <c r="B1683" t="s">
        <v>1210</v>
      </c>
      <c r="C1683" t="s">
        <v>105</v>
      </c>
      <c r="E1683" s="4" t="str">
        <f t="shared" si="104"/>
        <v>0</v>
      </c>
      <c r="G1683" s="3" t="str">
        <f t="shared" si="105"/>
        <v>0</v>
      </c>
      <c r="H1683" s="2">
        <v>44067</v>
      </c>
      <c r="I1683">
        <v>2020</v>
      </c>
      <c r="J1683" t="s">
        <v>28</v>
      </c>
      <c r="K1683" t="s">
        <v>23</v>
      </c>
      <c r="L1683">
        <v>9.5</v>
      </c>
      <c r="M1683" s="5">
        <f t="shared" si="106"/>
        <v>9.5</v>
      </c>
      <c r="N1683" t="str">
        <f t="shared" si="107"/>
        <v>Under Crisis</v>
      </c>
    </row>
    <row r="1684" spans="1:14" x14ac:dyDescent="0.25">
      <c r="A1684" t="s">
        <v>1735</v>
      </c>
      <c r="B1684" t="s">
        <v>1166</v>
      </c>
      <c r="C1684" t="s">
        <v>113</v>
      </c>
      <c r="E1684" s="4" t="str">
        <f t="shared" si="104"/>
        <v>0</v>
      </c>
      <c r="G1684" s="3" t="str">
        <f t="shared" si="105"/>
        <v>0</v>
      </c>
      <c r="H1684" s="2">
        <v>44063</v>
      </c>
      <c r="I1684">
        <v>2020</v>
      </c>
      <c r="J1684" t="s">
        <v>22</v>
      </c>
      <c r="K1684" t="s">
        <v>23</v>
      </c>
      <c r="L1684">
        <v>76.2</v>
      </c>
      <c r="M1684" s="5">
        <f t="shared" si="106"/>
        <v>76.2</v>
      </c>
      <c r="N1684" t="str">
        <f t="shared" si="107"/>
        <v>Under Crisis</v>
      </c>
    </row>
    <row r="1685" spans="1:14" x14ac:dyDescent="0.25">
      <c r="A1685" t="s">
        <v>1736</v>
      </c>
      <c r="B1685" t="s">
        <v>1189</v>
      </c>
      <c r="C1685" t="s">
        <v>68</v>
      </c>
      <c r="D1685">
        <v>8</v>
      </c>
      <c r="E1685" s="4">
        <f t="shared" si="104"/>
        <v>8</v>
      </c>
      <c r="F1685">
        <v>0.8</v>
      </c>
      <c r="G1685" s="3">
        <f t="shared" si="105"/>
        <v>0.8</v>
      </c>
      <c r="H1685" s="2">
        <v>44062</v>
      </c>
      <c r="I1685">
        <v>2020</v>
      </c>
      <c r="J1685" t="s">
        <v>17</v>
      </c>
      <c r="K1685" t="s">
        <v>65</v>
      </c>
      <c r="L1685">
        <v>15.5</v>
      </c>
      <c r="M1685" s="5">
        <f t="shared" si="106"/>
        <v>15.5</v>
      </c>
      <c r="N1685" t="str">
        <f t="shared" si="107"/>
        <v>Safe</v>
      </c>
    </row>
    <row r="1686" spans="1:14" x14ac:dyDescent="0.25">
      <c r="A1686" t="s">
        <v>1737</v>
      </c>
      <c r="B1686" t="s">
        <v>1240</v>
      </c>
      <c r="C1686" t="s">
        <v>160</v>
      </c>
      <c r="E1686" s="4" t="str">
        <f t="shared" si="104"/>
        <v>0</v>
      </c>
      <c r="G1686" s="3" t="str">
        <f t="shared" si="105"/>
        <v>0</v>
      </c>
      <c r="H1686" s="2">
        <v>44062</v>
      </c>
      <c r="I1686">
        <v>2020</v>
      </c>
      <c r="J1686" t="s">
        <v>17</v>
      </c>
      <c r="K1686" t="s">
        <v>129</v>
      </c>
      <c r="L1686">
        <v>1.3</v>
      </c>
      <c r="M1686" s="5">
        <f t="shared" si="106"/>
        <v>1.3</v>
      </c>
      <c r="N1686" t="str">
        <f t="shared" si="107"/>
        <v>Under Crisis</v>
      </c>
    </row>
    <row r="1687" spans="1:14" x14ac:dyDescent="0.25">
      <c r="A1687" t="s">
        <v>1738</v>
      </c>
      <c r="B1687" t="s">
        <v>1166</v>
      </c>
      <c r="C1687" t="s">
        <v>46</v>
      </c>
      <c r="E1687" s="4" t="str">
        <f t="shared" si="104"/>
        <v>0</v>
      </c>
      <c r="F1687">
        <v>1</v>
      </c>
      <c r="G1687" s="3">
        <f t="shared" si="105"/>
        <v>1</v>
      </c>
      <c r="H1687" s="2">
        <v>44061</v>
      </c>
      <c r="I1687">
        <v>2020</v>
      </c>
      <c r="J1687" t="s">
        <v>148</v>
      </c>
      <c r="K1687" t="s">
        <v>23</v>
      </c>
      <c r="L1687">
        <v>10</v>
      </c>
      <c r="M1687" s="5">
        <f t="shared" si="106"/>
        <v>10</v>
      </c>
      <c r="N1687" t="str">
        <f t="shared" si="107"/>
        <v>Under Crisis</v>
      </c>
    </row>
    <row r="1688" spans="1:14" x14ac:dyDescent="0.25">
      <c r="A1688" t="s">
        <v>1685</v>
      </c>
      <c r="B1688" t="s">
        <v>1376</v>
      </c>
      <c r="C1688" t="s">
        <v>53</v>
      </c>
      <c r="E1688" s="4" t="str">
        <f t="shared" si="104"/>
        <v>0</v>
      </c>
      <c r="G1688" s="3" t="str">
        <f t="shared" si="105"/>
        <v>0</v>
      </c>
      <c r="H1688" s="2">
        <v>44060</v>
      </c>
      <c r="I1688">
        <v>2020</v>
      </c>
      <c r="J1688" t="s">
        <v>73</v>
      </c>
      <c r="K1688" t="s">
        <v>241</v>
      </c>
      <c r="L1688">
        <v>105</v>
      </c>
      <c r="M1688" s="5">
        <f t="shared" si="106"/>
        <v>105</v>
      </c>
      <c r="N1688" t="str">
        <f t="shared" si="107"/>
        <v>Under Crisis</v>
      </c>
    </row>
    <row r="1689" spans="1:14" x14ac:dyDescent="0.25">
      <c r="A1689" t="s">
        <v>1126</v>
      </c>
      <c r="B1689" t="s">
        <v>1292</v>
      </c>
      <c r="C1689" t="s">
        <v>30</v>
      </c>
      <c r="D1689">
        <v>30</v>
      </c>
      <c r="E1689" s="4">
        <f t="shared" si="104"/>
        <v>30</v>
      </c>
      <c r="G1689" s="3" t="str">
        <f t="shared" si="105"/>
        <v>0</v>
      </c>
      <c r="H1689" s="2">
        <v>44057</v>
      </c>
      <c r="I1689">
        <v>2020</v>
      </c>
      <c r="J1689" t="s">
        <v>26</v>
      </c>
      <c r="K1689" t="s">
        <v>149</v>
      </c>
      <c r="L1689">
        <v>122.3</v>
      </c>
      <c r="M1689" s="5">
        <f t="shared" si="106"/>
        <v>122.3</v>
      </c>
      <c r="N1689" t="str">
        <f t="shared" si="107"/>
        <v>Safe</v>
      </c>
    </row>
    <row r="1690" spans="1:14" x14ac:dyDescent="0.25">
      <c r="A1690" t="s">
        <v>1317</v>
      </c>
      <c r="B1690" t="s">
        <v>1168</v>
      </c>
      <c r="C1690" t="s">
        <v>71</v>
      </c>
      <c r="E1690" s="4" t="str">
        <f t="shared" si="104"/>
        <v>0</v>
      </c>
      <c r="G1690" s="3" t="str">
        <f t="shared" si="105"/>
        <v>0</v>
      </c>
      <c r="H1690" s="2">
        <v>44057</v>
      </c>
      <c r="I1690">
        <v>2020</v>
      </c>
      <c r="J1690" t="s">
        <v>102</v>
      </c>
      <c r="K1690" t="s">
        <v>23</v>
      </c>
      <c r="L1690">
        <v>350.2</v>
      </c>
      <c r="M1690" s="5">
        <f t="shared" si="106"/>
        <v>350.2</v>
      </c>
      <c r="N1690" t="str">
        <f t="shared" si="107"/>
        <v>Under Crisis</v>
      </c>
    </row>
    <row r="1691" spans="1:14" x14ac:dyDescent="0.25">
      <c r="A1691" t="s">
        <v>1739</v>
      </c>
      <c r="B1691" t="s">
        <v>1210</v>
      </c>
      <c r="C1691" t="s">
        <v>56</v>
      </c>
      <c r="E1691" s="4" t="str">
        <f t="shared" si="104"/>
        <v>0</v>
      </c>
      <c r="G1691" s="3" t="str">
        <f t="shared" si="105"/>
        <v>0</v>
      </c>
      <c r="H1691" s="2">
        <v>44055</v>
      </c>
      <c r="I1691">
        <v>2020</v>
      </c>
      <c r="J1691" t="s">
        <v>73</v>
      </c>
      <c r="K1691" t="s">
        <v>23</v>
      </c>
      <c r="L1691">
        <v>45</v>
      </c>
      <c r="M1691" s="5">
        <f t="shared" si="106"/>
        <v>45</v>
      </c>
      <c r="N1691" t="str">
        <f t="shared" si="107"/>
        <v>Under Crisis</v>
      </c>
    </row>
    <row r="1692" spans="1:14" x14ac:dyDescent="0.25">
      <c r="A1692" t="s">
        <v>1740</v>
      </c>
      <c r="B1692" t="s">
        <v>1166</v>
      </c>
      <c r="C1692" t="s">
        <v>53</v>
      </c>
      <c r="D1692">
        <v>250</v>
      </c>
      <c r="E1692" s="4">
        <f t="shared" si="104"/>
        <v>250</v>
      </c>
      <c r="F1692">
        <v>0.25</v>
      </c>
      <c r="G1692" s="3">
        <f t="shared" si="105"/>
        <v>0.25</v>
      </c>
      <c r="H1692" s="2">
        <v>44054</v>
      </c>
      <c r="I1692">
        <v>2020</v>
      </c>
      <c r="J1692" t="s">
        <v>73</v>
      </c>
      <c r="K1692" t="s">
        <v>23</v>
      </c>
      <c r="L1692">
        <v>2.2999999999999998</v>
      </c>
      <c r="M1692" s="5">
        <f t="shared" si="106"/>
        <v>2.2999999999999998</v>
      </c>
      <c r="N1692" t="str">
        <f t="shared" si="107"/>
        <v>Under Crisis</v>
      </c>
    </row>
    <row r="1693" spans="1:14" x14ac:dyDescent="0.25">
      <c r="A1693" t="s">
        <v>1741</v>
      </c>
      <c r="B1693" t="s">
        <v>145</v>
      </c>
      <c r="C1693" t="s">
        <v>62</v>
      </c>
      <c r="D1693">
        <v>20</v>
      </c>
      <c r="E1693" s="4">
        <f t="shared" si="104"/>
        <v>20</v>
      </c>
      <c r="F1693">
        <v>1</v>
      </c>
      <c r="G1693" s="3">
        <f t="shared" si="105"/>
        <v>1</v>
      </c>
      <c r="H1693" s="2">
        <v>44051</v>
      </c>
      <c r="I1693">
        <v>2020</v>
      </c>
      <c r="J1693" t="s">
        <v>17</v>
      </c>
      <c r="K1693" t="s">
        <v>145</v>
      </c>
      <c r="L1693">
        <v>0.97550000000000003</v>
      </c>
      <c r="M1693" s="5">
        <f t="shared" si="106"/>
        <v>0.97550000000000003</v>
      </c>
      <c r="N1693" t="str">
        <f t="shared" si="107"/>
        <v>Safe</v>
      </c>
    </row>
    <row r="1694" spans="1:14" x14ac:dyDescent="0.25">
      <c r="A1694" t="s">
        <v>1254</v>
      </c>
      <c r="B1694" t="s">
        <v>1168</v>
      </c>
      <c r="C1694" t="s">
        <v>30</v>
      </c>
      <c r="D1694">
        <v>150</v>
      </c>
      <c r="E1694" s="4">
        <f t="shared" si="104"/>
        <v>150</v>
      </c>
      <c r="F1694">
        <v>0.38</v>
      </c>
      <c r="G1694" s="3">
        <f t="shared" si="105"/>
        <v>0.38</v>
      </c>
      <c r="H1694" s="2">
        <v>44050</v>
      </c>
      <c r="I1694">
        <v>2020</v>
      </c>
      <c r="J1694" t="s">
        <v>42</v>
      </c>
      <c r="K1694" t="s">
        <v>23</v>
      </c>
      <c r="L1694">
        <v>186.4</v>
      </c>
      <c r="M1694" s="5">
        <f t="shared" si="106"/>
        <v>186.4</v>
      </c>
      <c r="N1694" t="str">
        <f t="shared" si="107"/>
        <v>Under Crisis</v>
      </c>
    </row>
    <row r="1695" spans="1:14" x14ac:dyDescent="0.25">
      <c r="A1695" t="s">
        <v>1742</v>
      </c>
      <c r="B1695" t="s">
        <v>1743</v>
      </c>
      <c r="C1695" t="s">
        <v>56</v>
      </c>
      <c r="E1695" s="4" t="str">
        <f t="shared" si="104"/>
        <v>0</v>
      </c>
      <c r="G1695" s="3" t="str">
        <f t="shared" si="105"/>
        <v>0</v>
      </c>
      <c r="H1695" s="2">
        <v>44050</v>
      </c>
      <c r="I1695">
        <v>2020</v>
      </c>
      <c r="J1695" t="s">
        <v>17</v>
      </c>
      <c r="K1695" t="s">
        <v>1744</v>
      </c>
      <c r="L1695">
        <v>1.8</v>
      </c>
      <c r="M1695" s="5">
        <f t="shared" si="106"/>
        <v>1.8</v>
      </c>
      <c r="N1695" t="str">
        <f t="shared" si="107"/>
        <v>Under Crisis</v>
      </c>
    </row>
    <row r="1696" spans="1:14" x14ac:dyDescent="0.25">
      <c r="A1696" t="s">
        <v>1745</v>
      </c>
      <c r="B1696" t="s">
        <v>1216</v>
      </c>
      <c r="C1696" t="s">
        <v>62</v>
      </c>
      <c r="D1696">
        <v>75</v>
      </c>
      <c r="E1696" s="4">
        <f t="shared" si="104"/>
        <v>75</v>
      </c>
      <c r="F1696">
        <v>0.5</v>
      </c>
      <c r="G1696" s="3">
        <f t="shared" si="105"/>
        <v>0.5</v>
      </c>
      <c r="H1696" s="2">
        <v>44049</v>
      </c>
      <c r="I1696">
        <v>2020</v>
      </c>
      <c r="J1696" t="s">
        <v>13</v>
      </c>
      <c r="K1696" t="s">
        <v>149</v>
      </c>
      <c r="L1696">
        <v>53</v>
      </c>
      <c r="M1696" s="5">
        <f t="shared" si="106"/>
        <v>53</v>
      </c>
      <c r="N1696" t="str">
        <f t="shared" si="107"/>
        <v>Safe</v>
      </c>
    </row>
    <row r="1697" spans="1:14" x14ac:dyDescent="0.25">
      <c r="A1697" t="s">
        <v>1746</v>
      </c>
      <c r="B1697" t="s">
        <v>1265</v>
      </c>
      <c r="C1697" t="s">
        <v>25</v>
      </c>
      <c r="D1697">
        <v>56</v>
      </c>
      <c r="E1697" s="4">
        <f t="shared" si="104"/>
        <v>56</v>
      </c>
      <c r="G1697" s="3" t="str">
        <f t="shared" si="105"/>
        <v>0</v>
      </c>
      <c r="H1697" s="2">
        <v>44048</v>
      </c>
      <c r="I1697">
        <v>2020</v>
      </c>
      <c r="J1697" t="s">
        <v>73</v>
      </c>
      <c r="K1697" t="s">
        <v>23</v>
      </c>
      <c r="L1697">
        <v>20</v>
      </c>
      <c r="M1697" s="5">
        <f t="shared" si="106"/>
        <v>20</v>
      </c>
      <c r="N1697" t="str">
        <f t="shared" si="107"/>
        <v>Safe</v>
      </c>
    </row>
    <row r="1698" spans="1:14" x14ac:dyDescent="0.25">
      <c r="A1698" t="s">
        <v>1012</v>
      </c>
      <c r="B1698" t="s">
        <v>1321</v>
      </c>
      <c r="C1698" t="s">
        <v>160</v>
      </c>
      <c r="D1698">
        <v>4375</v>
      </c>
      <c r="E1698" s="4">
        <f t="shared" si="104"/>
        <v>4375</v>
      </c>
      <c r="F1698">
        <v>0.25</v>
      </c>
      <c r="G1698" s="3">
        <f t="shared" si="105"/>
        <v>0.25</v>
      </c>
      <c r="H1698" s="2">
        <v>44042</v>
      </c>
      <c r="I1698">
        <v>2020</v>
      </c>
      <c r="J1698" t="s">
        <v>28</v>
      </c>
      <c r="K1698" t="s">
        <v>628</v>
      </c>
      <c r="M1698" s="5" t="str">
        <f t="shared" si="106"/>
        <v>0</v>
      </c>
      <c r="N1698" t="str">
        <f t="shared" si="107"/>
        <v>Under Crisis</v>
      </c>
    </row>
    <row r="1699" spans="1:14" x14ac:dyDescent="0.25">
      <c r="A1699" t="s">
        <v>1747</v>
      </c>
      <c r="B1699" t="s">
        <v>1166</v>
      </c>
      <c r="C1699" t="s">
        <v>30</v>
      </c>
      <c r="D1699">
        <v>87</v>
      </c>
      <c r="E1699" s="4">
        <f t="shared" si="104"/>
        <v>87</v>
      </c>
      <c r="F1699">
        <v>1</v>
      </c>
      <c r="G1699" s="3">
        <f t="shared" si="105"/>
        <v>1</v>
      </c>
      <c r="H1699" s="2">
        <v>44042</v>
      </c>
      <c r="I1699">
        <v>2020</v>
      </c>
      <c r="J1699" t="s">
        <v>28</v>
      </c>
      <c r="K1699" t="s">
        <v>23</v>
      </c>
      <c r="L1699">
        <v>42.4</v>
      </c>
      <c r="M1699" s="5">
        <f t="shared" si="106"/>
        <v>42.4</v>
      </c>
      <c r="N1699" t="str">
        <f t="shared" si="107"/>
        <v>Safe</v>
      </c>
    </row>
    <row r="1700" spans="1:14" x14ac:dyDescent="0.25">
      <c r="A1700" t="s">
        <v>1748</v>
      </c>
      <c r="B1700" t="s">
        <v>1168</v>
      </c>
      <c r="C1700" t="s">
        <v>21</v>
      </c>
      <c r="E1700" s="4" t="str">
        <f t="shared" si="104"/>
        <v>0</v>
      </c>
      <c r="G1700" s="3" t="str">
        <f t="shared" si="105"/>
        <v>0</v>
      </c>
      <c r="H1700" s="2">
        <v>44042</v>
      </c>
      <c r="I1700">
        <v>2020</v>
      </c>
      <c r="J1700" t="s">
        <v>28</v>
      </c>
      <c r="K1700" t="s">
        <v>23</v>
      </c>
      <c r="L1700">
        <v>472</v>
      </c>
      <c r="M1700" s="5">
        <f t="shared" si="106"/>
        <v>472</v>
      </c>
      <c r="N1700" t="str">
        <f t="shared" si="107"/>
        <v>Under Crisis</v>
      </c>
    </row>
    <row r="1701" spans="1:14" x14ac:dyDescent="0.25">
      <c r="A1701" t="s">
        <v>1749</v>
      </c>
      <c r="B1701" t="s">
        <v>1166</v>
      </c>
      <c r="C1701" t="s">
        <v>62</v>
      </c>
      <c r="E1701" s="4" t="str">
        <f t="shared" si="104"/>
        <v>0</v>
      </c>
      <c r="G1701" s="3" t="str">
        <f t="shared" si="105"/>
        <v>0</v>
      </c>
      <c r="H1701" s="2">
        <v>44041</v>
      </c>
      <c r="I1701">
        <v>2020</v>
      </c>
      <c r="J1701" t="s">
        <v>73</v>
      </c>
      <c r="K1701" t="s">
        <v>23</v>
      </c>
      <c r="L1701">
        <v>13</v>
      </c>
      <c r="M1701" s="5">
        <f t="shared" si="106"/>
        <v>13</v>
      </c>
      <c r="N1701" t="str">
        <f t="shared" si="107"/>
        <v>Under Crisis</v>
      </c>
    </row>
    <row r="1702" spans="1:14" x14ac:dyDescent="0.25">
      <c r="A1702" t="s">
        <v>1750</v>
      </c>
      <c r="B1702" t="s">
        <v>1210</v>
      </c>
      <c r="C1702" t="s">
        <v>317</v>
      </c>
      <c r="D1702">
        <v>180</v>
      </c>
      <c r="E1702" s="4">
        <f t="shared" si="104"/>
        <v>180</v>
      </c>
      <c r="F1702">
        <v>0.09</v>
      </c>
      <c r="G1702" s="3">
        <f t="shared" si="105"/>
        <v>0.09</v>
      </c>
      <c r="H1702" s="2">
        <v>44040</v>
      </c>
      <c r="I1702">
        <v>2020</v>
      </c>
      <c r="J1702" t="s">
        <v>73</v>
      </c>
      <c r="K1702" t="s">
        <v>23</v>
      </c>
      <c r="L1702">
        <v>649</v>
      </c>
      <c r="M1702" s="5">
        <f t="shared" si="106"/>
        <v>649</v>
      </c>
      <c r="N1702" t="str">
        <f t="shared" si="107"/>
        <v>Under Crisis</v>
      </c>
    </row>
    <row r="1703" spans="1:14" x14ac:dyDescent="0.25">
      <c r="A1703" t="s">
        <v>176</v>
      </c>
      <c r="B1703" t="s">
        <v>1244</v>
      </c>
      <c r="C1703" t="s">
        <v>62</v>
      </c>
      <c r="D1703">
        <v>350</v>
      </c>
      <c r="E1703" s="4">
        <f t="shared" si="104"/>
        <v>350</v>
      </c>
      <c r="F1703">
        <v>0.05</v>
      </c>
      <c r="G1703" s="3">
        <f t="shared" si="105"/>
        <v>0.05</v>
      </c>
      <c r="H1703" s="2">
        <v>44039</v>
      </c>
      <c r="I1703">
        <v>2020</v>
      </c>
      <c r="J1703" t="s">
        <v>237</v>
      </c>
      <c r="K1703" t="s">
        <v>14</v>
      </c>
      <c r="L1703">
        <v>1600</v>
      </c>
      <c r="M1703" s="5">
        <f t="shared" si="106"/>
        <v>1600</v>
      </c>
      <c r="N1703" t="str">
        <f t="shared" si="107"/>
        <v>Under Crisis</v>
      </c>
    </row>
    <row r="1704" spans="1:14" x14ac:dyDescent="0.25">
      <c r="A1704" t="s">
        <v>1751</v>
      </c>
      <c r="B1704" t="s">
        <v>1240</v>
      </c>
      <c r="C1704" t="s">
        <v>21</v>
      </c>
      <c r="D1704">
        <v>75</v>
      </c>
      <c r="E1704" s="4">
        <f t="shared" si="104"/>
        <v>75</v>
      </c>
      <c r="F1704">
        <v>0.72</v>
      </c>
      <c r="G1704" s="3">
        <f t="shared" si="105"/>
        <v>0.72</v>
      </c>
      <c r="H1704" s="2">
        <v>44039</v>
      </c>
      <c r="I1704">
        <v>2020</v>
      </c>
      <c r="J1704" t="s">
        <v>13</v>
      </c>
      <c r="K1704" t="s">
        <v>129</v>
      </c>
      <c r="L1704">
        <v>60.18</v>
      </c>
      <c r="M1704" s="5">
        <f t="shared" si="106"/>
        <v>60.18</v>
      </c>
      <c r="N1704" t="str">
        <f t="shared" si="107"/>
        <v>Safe</v>
      </c>
    </row>
    <row r="1705" spans="1:14" x14ac:dyDescent="0.25">
      <c r="A1705" t="s">
        <v>1752</v>
      </c>
      <c r="B1705" t="s">
        <v>1189</v>
      </c>
      <c r="C1705" t="s">
        <v>83</v>
      </c>
      <c r="E1705" s="4" t="str">
        <f t="shared" si="104"/>
        <v>0</v>
      </c>
      <c r="G1705" s="3" t="str">
        <f t="shared" si="105"/>
        <v>0</v>
      </c>
      <c r="H1705" s="2">
        <v>44039</v>
      </c>
      <c r="I1705">
        <v>2020</v>
      </c>
      <c r="J1705" t="s">
        <v>73</v>
      </c>
      <c r="K1705" t="s">
        <v>65</v>
      </c>
      <c r="L1705">
        <v>29.7</v>
      </c>
      <c r="M1705" s="5">
        <f t="shared" si="106"/>
        <v>29.7</v>
      </c>
      <c r="N1705" t="str">
        <f t="shared" si="107"/>
        <v>Under Crisis</v>
      </c>
    </row>
    <row r="1706" spans="1:14" x14ac:dyDescent="0.25">
      <c r="A1706" t="s">
        <v>1753</v>
      </c>
      <c r="B1706" t="s">
        <v>1166</v>
      </c>
      <c r="C1706" t="s">
        <v>83</v>
      </c>
      <c r="D1706">
        <v>64</v>
      </c>
      <c r="E1706" s="4">
        <f t="shared" si="104"/>
        <v>64</v>
      </c>
      <c r="F1706">
        <v>0.12</v>
      </c>
      <c r="G1706" s="3">
        <f t="shared" si="105"/>
        <v>0.12</v>
      </c>
      <c r="H1706" s="2">
        <v>44035</v>
      </c>
      <c r="I1706">
        <v>2020</v>
      </c>
      <c r="J1706" t="s">
        <v>42</v>
      </c>
      <c r="K1706" t="s">
        <v>23</v>
      </c>
      <c r="L1706">
        <v>309</v>
      </c>
      <c r="M1706" s="5">
        <f t="shared" si="106"/>
        <v>309</v>
      </c>
      <c r="N1706" t="str">
        <f t="shared" si="107"/>
        <v>Safe</v>
      </c>
    </row>
    <row r="1707" spans="1:14" x14ac:dyDescent="0.25">
      <c r="A1707" t="s">
        <v>1754</v>
      </c>
      <c r="B1707" t="s">
        <v>1229</v>
      </c>
      <c r="C1707" t="s">
        <v>30</v>
      </c>
      <c r="E1707" s="4" t="str">
        <f t="shared" si="104"/>
        <v>0</v>
      </c>
      <c r="F1707">
        <v>1</v>
      </c>
      <c r="G1707" s="3">
        <f t="shared" si="105"/>
        <v>1</v>
      </c>
      <c r="H1707" s="2">
        <v>44035</v>
      </c>
      <c r="I1707">
        <v>2020</v>
      </c>
      <c r="J1707" t="s">
        <v>13</v>
      </c>
      <c r="K1707" t="s">
        <v>57</v>
      </c>
      <c r="L1707">
        <v>27</v>
      </c>
      <c r="M1707" s="5">
        <f t="shared" si="106"/>
        <v>27</v>
      </c>
      <c r="N1707" t="str">
        <f t="shared" si="107"/>
        <v>Under Crisis</v>
      </c>
    </row>
    <row r="1708" spans="1:14" x14ac:dyDescent="0.25">
      <c r="A1708" t="s">
        <v>572</v>
      </c>
      <c r="B1708" t="s">
        <v>1166</v>
      </c>
      <c r="C1708" t="s">
        <v>434</v>
      </c>
      <c r="D1708">
        <v>960</v>
      </c>
      <c r="E1708" s="4">
        <f t="shared" si="104"/>
        <v>960</v>
      </c>
      <c r="F1708">
        <v>0.06</v>
      </c>
      <c r="G1708" s="3">
        <f t="shared" si="105"/>
        <v>0.06</v>
      </c>
      <c r="H1708" s="2">
        <v>44033</v>
      </c>
      <c r="I1708">
        <v>2020</v>
      </c>
      <c r="J1708" t="s">
        <v>28</v>
      </c>
      <c r="K1708" t="s">
        <v>23</v>
      </c>
      <c r="L1708">
        <v>154</v>
      </c>
      <c r="M1708" s="5">
        <f t="shared" si="106"/>
        <v>154</v>
      </c>
      <c r="N1708" t="str">
        <f t="shared" si="107"/>
        <v>Under Crisis</v>
      </c>
    </row>
    <row r="1709" spans="1:14" x14ac:dyDescent="0.25">
      <c r="A1709" t="s">
        <v>1755</v>
      </c>
      <c r="B1709" t="s">
        <v>1249</v>
      </c>
      <c r="C1709" t="s">
        <v>21</v>
      </c>
      <c r="D1709">
        <v>22</v>
      </c>
      <c r="E1709" s="4">
        <f t="shared" si="104"/>
        <v>22</v>
      </c>
      <c r="F1709">
        <v>0.49</v>
      </c>
      <c r="G1709" s="3">
        <f t="shared" si="105"/>
        <v>0.49</v>
      </c>
      <c r="H1709" s="2">
        <v>44032</v>
      </c>
      <c r="I1709">
        <v>2020</v>
      </c>
      <c r="J1709" t="s">
        <v>13</v>
      </c>
      <c r="K1709" t="s">
        <v>23</v>
      </c>
      <c r="L1709">
        <v>15</v>
      </c>
      <c r="M1709" s="5">
        <f t="shared" si="106"/>
        <v>15</v>
      </c>
      <c r="N1709" t="str">
        <f t="shared" si="107"/>
        <v>Safe</v>
      </c>
    </row>
    <row r="1710" spans="1:14" x14ac:dyDescent="0.25">
      <c r="A1710" t="s">
        <v>1756</v>
      </c>
      <c r="B1710" t="s">
        <v>1244</v>
      </c>
      <c r="C1710" t="s">
        <v>391</v>
      </c>
      <c r="D1710">
        <v>120</v>
      </c>
      <c r="E1710" s="4">
        <f t="shared" si="104"/>
        <v>120</v>
      </c>
      <c r="G1710" s="3" t="str">
        <f t="shared" si="105"/>
        <v>0</v>
      </c>
      <c r="H1710" s="2">
        <v>44029</v>
      </c>
      <c r="I1710">
        <v>2020</v>
      </c>
      <c r="J1710" t="s">
        <v>42</v>
      </c>
      <c r="K1710" t="s">
        <v>14</v>
      </c>
      <c r="L1710">
        <v>404.6</v>
      </c>
      <c r="M1710" s="5">
        <f t="shared" si="106"/>
        <v>404.6</v>
      </c>
      <c r="N1710" t="str">
        <f t="shared" si="107"/>
        <v>Under Crisis</v>
      </c>
    </row>
    <row r="1711" spans="1:14" x14ac:dyDescent="0.25">
      <c r="A1711" t="s">
        <v>1757</v>
      </c>
      <c r="B1711" t="s">
        <v>1216</v>
      </c>
      <c r="C1711" t="s">
        <v>160</v>
      </c>
      <c r="E1711" s="4" t="str">
        <f t="shared" si="104"/>
        <v>0</v>
      </c>
      <c r="G1711" s="3" t="str">
        <f t="shared" si="105"/>
        <v>0</v>
      </c>
      <c r="H1711" s="2">
        <v>44028</v>
      </c>
      <c r="I1711">
        <v>2020</v>
      </c>
      <c r="J1711" t="s">
        <v>148</v>
      </c>
      <c r="K1711" t="s">
        <v>149</v>
      </c>
      <c r="L1711">
        <v>22.4</v>
      </c>
      <c r="M1711" s="5">
        <f t="shared" si="106"/>
        <v>22.4</v>
      </c>
      <c r="N1711" t="str">
        <f t="shared" si="107"/>
        <v>Under Crisis</v>
      </c>
    </row>
    <row r="1712" spans="1:14" x14ac:dyDescent="0.25">
      <c r="A1712" t="s">
        <v>1758</v>
      </c>
      <c r="B1712" t="s">
        <v>1166</v>
      </c>
      <c r="C1712" t="s">
        <v>35</v>
      </c>
      <c r="D1712">
        <v>60</v>
      </c>
      <c r="E1712" s="4">
        <f t="shared" si="104"/>
        <v>60</v>
      </c>
      <c r="F1712">
        <v>0.15</v>
      </c>
      <c r="G1712" s="3">
        <f t="shared" si="105"/>
        <v>0.15</v>
      </c>
      <c r="H1712" s="2">
        <v>44027</v>
      </c>
      <c r="I1712">
        <v>2020</v>
      </c>
      <c r="J1712" t="s">
        <v>42</v>
      </c>
      <c r="K1712" t="s">
        <v>23</v>
      </c>
      <c r="L1712">
        <v>251.2</v>
      </c>
      <c r="M1712" s="5">
        <f t="shared" si="106"/>
        <v>251.2</v>
      </c>
      <c r="N1712" t="str">
        <f t="shared" si="107"/>
        <v>Safe</v>
      </c>
    </row>
    <row r="1713" spans="1:14" x14ac:dyDescent="0.25">
      <c r="A1713" t="s">
        <v>1759</v>
      </c>
      <c r="B1713" t="s">
        <v>1760</v>
      </c>
      <c r="C1713" t="s">
        <v>160</v>
      </c>
      <c r="D1713">
        <v>300</v>
      </c>
      <c r="E1713" s="4">
        <f t="shared" si="104"/>
        <v>300</v>
      </c>
      <c r="F1713">
        <v>0.2</v>
      </c>
      <c r="G1713" s="3">
        <f t="shared" si="105"/>
        <v>0.2</v>
      </c>
      <c r="H1713" s="2">
        <v>44026</v>
      </c>
      <c r="I1713">
        <v>2020</v>
      </c>
      <c r="J1713" t="s">
        <v>28</v>
      </c>
      <c r="K1713" t="s">
        <v>65</v>
      </c>
      <c r="L1713">
        <v>197.2</v>
      </c>
      <c r="M1713" s="5">
        <f t="shared" si="106"/>
        <v>197.2</v>
      </c>
      <c r="N1713" t="str">
        <f t="shared" si="107"/>
        <v>Under Crisis</v>
      </c>
    </row>
    <row r="1714" spans="1:14" x14ac:dyDescent="0.25">
      <c r="A1714" t="s">
        <v>177</v>
      </c>
      <c r="B1714" t="s">
        <v>1283</v>
      </c>
      <c r="C1714" t="s">
        <v>105</v>
      </c>
      <c r="E1714" s="4" t="str">
        <f t="shared" si="104"/>
        <v>0</v>
      </c>
      <c r="G1714" s="3" t="str">
        <f t="shared" si="105"/>
        <v>0</v>
      </c>
      <c r="H1714" s="2">
        <v>44026</v>
      </c>
      <c r="I1714">
        <v>2020</v>
      </c>
      <c r="J1714" t="s">
        <v>102</v>
      </c>
      <c r="K1714" t="s">
        <v>23</v>
      </c>
      <c r="L1714">
        <v>307.60000000000002</v>
      </c>
      <c r="M1714" s="5">
        <f t="shared" si="106"/>
        <v>307.60000000000002</v>
      </c>
      <c r="N1714" t="str">
        <f t="shared" si="107"/>
        <v>Under Crisis</v>
      </c>
    </row>
    <row r="1715" spans="1:14" x14ac:dyDescent="0.25">
      <c r="A1715" t="s">
        <v>1761</v>
      </c>
      <c r="B1715" t="s">
        <v>1166</v>
      </c>
      <c r="C1715" t="s">
        <v>53</v>
      </c>
      <c r="D1715">
        <v>63</v>
      </c>
      <c r="E1715" s="4">
        <f t="shared" si="104"/>
        <v>63</v>
      </c>
      <c r="G1715" s="3" t="str">
        <f t="shared" si="105"/>
        <v>0</v>
      </c>
      <c r="H1715" s="2">
        <v>44025</v>
      </c>
      <c r="I1715">
        <v>2020</v>
      </c>
      <c r="J1715" t="s">
        <v>26</v>
      </c>
      <c r="K1715" t="s">
        <v>23</v>
      </c>
      <c r="L1715">
        <v>56</v>
      </c>
      <c r="M1715" s="5">
        <f t="shared" si="106"/>
        <v>56</v>
      </c>
      <c r="N1715" t="str">
        <f t="shared" si="107"/>
        <v>Safe</v>
      </c>
    </row>
    <row r="1716" spans="1:14" x14ac:dyDescent="0.25">
      <c r="A1716" t="s">
        <v>1762</v>
      </c>
      <c r="B1716" t="s">
        <v>1223</v>
      </c>
      <c r="C1716" t="s">
        <v>101</v>
      </c>
      <c r="D1716">
        <v>140</v>
      </c>
      <c r="E1716" s="4">
        <f t="shared" si="104"/>
        <v>140</v>
      </c>
      <c r="G1716" s="3" t="str">
        <f t="shared" si="105"/>
        <v>0</v>
      </c>
      <c r="H1716" s="2">
        <v>44022</v>
      </c>
      <c r="I1716">
        <v>2020</v>
      </c>
      <c r="J1716" t="s">
        <v>22</v>
      </c>
      <c r="K1716" t="s">
        <v>14</v>
      </c>
      <c r="L1716">
        <v>70</v>
      </c>
      <c r="M1716" s="5">
        <f t="shared" si="106"/>
        <v>70</v>
      </c>
      <c r="N1716" t="str">
        <f t="shared" si="107"/>
        <v>Under Crisis</v>
      </c>
    </row>
    <row r="1717" spans="1:14" x14ac:dyDescent="0.25">
      <c r="A1717" t="s">
        <v>1763</v>
      </c>
      <c r="B1717" t="s">
        <v>145</v>
      </c>
      <c r="C1717" t="s">
        <v>30</v>
      </c>
      <c r="D1717">
        <v>100</v>
      </c>
      <c r="E1717" s="4">
        <f t="shared" si="104"/>
        <v>100</v>
      </c>
      <c r="F1717">
        <v>0.12</v>
      </c>
      <c r="G1717" s="3">
        <f t="shared" si="105"/>
        <v>0.12</v>
      </c>
      <c r="H1717" s="2">
        <v>44021</v>
      </c>
      <c r="I1717">
        <v>2020</v>
      </c>
      <c r="J1717" t="s">
        <v>42</v>
      </c>
      <c r="K1717" t="s">
        <v>145</v>
      </c>
      <c r="L1717">
        <v>307</v>
      </c>
      <c r="M1717" s="5">
        <f t="shared" si="106"/>
        <v>307</v>
      </c>
      <c r="N1717" t="str">
        <f t="shared" si="107"/>
        <v>Under Crisis</v>
      </c>
    </row>
    <row r="1718" spans="1:14" x14ac:dyDescent="0.25">
      <c r="A1718" t="s">
        <v>1764</v>
      </c>
      <c r="B1718" t="s">
        <v>1223</v>
      </c>
      <c r="C1718" t="s">
        <v>21</v>
      </c>
      <c r="D1718">
        <v>40</v>
      </c>
      <c r="E1718" s="4">
        <f t="shared" si="104"/>
        <v>40</v>
      </c>
      <c r="G1718" s="3" t="str">
        <f t="shared" si="105"/>
        <v>0</v>
      </c>
      <c r="H1718" s="2">
        <v>44021</v>
      </c>
      <c r="I1718">
        <v>2020</v>
      </c>
      <c r="J1718" t="s">
        <v>28</v>
      </c>
      <c r="K1718" t="s">
        <v>14</v>
      </c>
      <c r="L1718">
        <v>25.6</v>
      </c>
      <c r="M1718" s="5">
        <f t="shared" si="106"/>
        <v>25.6</v>
      </c>
      <c r="N1718" t="str">
        <f t="shared" si="107"/>
        <v>Safe</v>
      </c>
    </row>
    <row r="1719" spans="1:14" x14ac:dyDescent="0.25">
      <c r="A1719" t="s">
        <v>1765</v>
      </c>
      <c r="B1719" t="s">
        <v>1166</v>
      </c>
      <c r="C1719" t="s">
        <v>21</v>
      </c>
      <c r="D1719">
        <v>85</v>
      </c>
      <c r="E1719" s="4">
        <f t="shared" si="104"/>
        <v>85</v>
      </c>
      <c r="G1719" s="3" t="str">
        <f t="shared" si="105"/>
        <v>0</v>
      </c>
      <c r="H1719" s="2">
        <v>44020</v>
      </c>
      <c r="I1719">
        <v>2020</v>
      </c>
      <c r="J1719" t="s">
        <v>26</v>
      </c>
      <c r="K1719" t="s">
        <v>23</v>
      </c>
      <c r="L1719">
        <v>746</v>
      </c>
      <c r="M1719" s="5">
        <f t="shared" si="106"/>
        <v>746</v>
      </c>
      <c r="N1719" t="str">
        <f t="shared" si="107"/>
        <v>Safe</v>
      </c>
    </row>
    <row r="1720" spans="1:14" x14ac:dyDescent="0.25">
      <c r="A1720" t="s">
        <v>1766</v>
      </c>
      <c r="B1720" t="s">
        <v>1168</v>
      </c>
      <c r="C1720" t="s">
        <v>21</v>
      </c>
      <c r="E1720" s="4" t="str">
        <f t="shared" si="104"/>
        <v>0</v>
      </c>
      <c r="G1720" s="3" t="str">
        <f t="shared" si="105"/>
        <v>0</v>
      </c>
      <c r="H1720" s="2">
        <v>44020</v>
      </c>
      <c r="I1720">
        <v>2020</v>
      </c>
      <c r="J1720" t="s">
        <v>26</v>
      </c>
      <c r="K1720" t="s">
        <v>23</v>
      </c>
      <c r="L1720">
        <v>1200</v>
      </c>
      <c r="M1720" s="5">
        <f t="shared" si="106"/>
        <v>1200</v>
      </c>
      <c r="N1720" t="str">
        <f t="shared" si="107"/>
        <v>Under Crisis</v>
      </c>
    </row>
    <row r="1721" spans="1:14" x14ac:dyDescent="0.25">
      <c r="A1721" t="s">
        <v>1133</v>
      </c>
      <c r="B1721" t="s">
        <v>1168</v>
      </c>
      <c r="C1721" t="s">
        <v>269</v>
      </c>
      <c r="D1721">
        <v>56</v>
      </c>
      <c r="E1721" s="4">
        <f t="shared" si="104"/>
        <v>56</v>
      </c>
      <c r="G1721" s="3" t="str">
        <f t="shared" si="105"/>
        <v>0</v>
      </c>
      <c r="H1721" s="2">
        <v>44013</v>
      </c>
      <c r="I1721">
        <v>2020</v>
      </c>
      <c r="J1721" t="s">
        <v>22</v>
      </c>
      <c r="K1721" t="s">
        <v>23</v>
      </c>
      <c r="L1721">
        <v>117</v>
      </c>
      <c r="M1721" s="5">
        <f t="shared" si="106"/>
        <v>117</v>
      </c>
      <c r="N1721" t="str">
        <f t="shared" si="107"/>
        <v>Safe</v>
      </c>
    </row>
    <row r="1722" spans="1:14" x14ac:dyDescent="0.25">
      <c r="A1722" t="s">
        <v>1767</v>
      </c>
      <c r="B1722" t="s">
        <v>1166</v>
      </c>
      <c r="C1722" t="s">
        <v>35</v>
      </c>
      <c r="D1722">
        <v>18</v>
      </c>
      <c r="E1722" s="4">
        <f t="shared" si="104"/>
        <v>18</v>
      </c>
      <c r="G1722" s="3" t="str">
        <f t="shared" si="105"/>
        <v>0</v>
      </c>
      <c r="H1722" s="2">
        <v>44013</v>
      </c>
      <c r="I1722">
        <v>2020</v>
      </c>
      <c r="J1722" t="s">
        <v>42</v>
      </c>
      <c r="K1722" t="s">
        <v>23</v>
      </c>
      <c r="L1722">
        <v>38</v>
      </c>
      <c r="M1722" s="5">
        <f t="shared" si="106"/>
        <v>38</v>
      </c>
      <c r="N1722" t="str">
        <f t="shared" si="107"/>
        <v>Safe</v>
      </c>
    </row>
    <row r="1723" spans="1:14" x14ac:dyDescent="0.25">
      <c r="A1723" t="s">
        <v>1768</v>
      </c>
      <c r="B1723" t="s">
        <v>1166</v>
      </c>
      <c r="C1723" t="s">
        <v>105</v>
      </c>
      <c r="D1723">
        <v>12</v>
      </c>
      <c r="E1723" s="4">
        <f t="shared" si="104"/>
        <v>12</v>
      </c>
      <c r="G1723" s="3" t="str">
        <f t="shared" si="105"/>
        <v>0</v>
      </c>
      <c r="H1723" s="2">
        <v>44013</v>
      </c>
      <c r="I1723">
        <v>2020</v>
      </c>
      <c r="J1723" t="s">
        <v>22</v>
      </c>
      <c r="K1723" t="s">
        <v>23</v>
      </c>
      <c r="L1723">
        <v>19</v>
      </c>
      <c r="M1723" s="5">
        <f t="shared" si="106"/>
        <v>19</v>
      </c>
      <c r="N1723" t="str">
        <f t="shared" si="107"/>
        <v>Safe</v>
      </c>
    </row>
    <row r="1724" spans="1:14" x14ac:dyDescent="0.25">
      <c r="A1724" t="s">
        <v>1769</v>
      </c>
      <c r="B1724" t="s">
        <v>1374</v>
      </c>
      <c r="C1724" t="s">
        <v>53</v>
      </c>
      <c r="D1724">
        <v>5</v>
      </c>
      <c r="E1724" s="4">
        <f t="shared" si="104"/>
        <v>5</v>
      </c>
      <c r="G1724" s="3" t="str">
        <f t="shared" si="105"/>
        <v>0</v>
      </c>
      <c r="H1724" s="2">
        <v>44013</v>
      </c>
      <c r="I1724">
        <v>2020</v>
      </c>
      <c r="J1724" t="s">
        <v>22</v>
      </c>
      <c r="K1724" t="s">
        <v>23</v>
      </c>
      <c r="L1724">
        <v>57.8</v>
      </c>
      <c r="M1724" s="5">
        <f t="shared" si="106"/>
        <v>57.8</v>
      </c>
      <c r="N1724" t="str">
        <f t="shared" si="107"/>
        <v>Safe</v>
      </c>
    </row>
    <row r="1725" spans="1:14" x14ac:dyDescent="0.25">
      <c r="A1725" t="s">
        <v>1770</v>
      </c>
      <c r="B1725" t="s">
        <v>1172</v>
      </c>
      <c r="C1725" t="s">
        <v>35</v>
      </c>
      <c r="D1725">
        <v>17</v>
      </c>
      <c r="E1725" s="4">
        <f t="shared" si="104"/>
        <v>17</v>
      </c>
      <c r="F1725">
        <v>0.05</v>
      </c>
      <c r="G1725" s="3">
        <f t="shared" si="105"/>
        <v>0.05</v>
      </c>
      <c r="H1725" s="2">
        <v>44012</v>
      </c>
      <c r="I1725">
        <v>2020</v>
      </c>
      <c r="J1725" t="s">
        <v>22</v>
      </c>
      <c r="K1725" t="s">
        <v>23</v>
      </c>
      <c r="L1725">
        <v>100.8</v>
      </c>
      <c r="M1725" s="5">
        <f t="shared" si="106"/>
        <v>100.8</v>
      </c>
      <c r="N1725" t="str">
        <f t="shared" si="107"/>
        <v>Safe</v>
      </c>
    </row>
    <row r="1726" spans="1:14" x14ac:dyDescent="0.25">
      <c r="A1726" t="s">
        <v>1771</v>
      </c>
      <c r="B1726" t="s">
        <v>1166</v>
      </c>
      <c r="C1726" t="s">
        <v>434</v>
      </c>
      <c r="E1726" s="4" t="str">
        <f t="shared" si="104"/>
        <v>0</v>
      </c>
      <c r="G1726" s="3" t="str">
        <f t="shared" si="105"/>
        <v>0</v>
      </c>
      <c r="H1726" s="2">
        <v>44012</v>
      </c>
      <c r="I1726">
        <v>2020</v>
      </c>
      <c r="J1726" t="s">
        <v>42</v>
      </c>
      <c r="K1726" t="s">
        <v>23</v>
      </c>
      <c r="L1726">
        <v>132</v>
      </c>
      <c r="M1726" s="5">
        <f t="shared" si="106"/>
        <v>132</v>
      </c>
      <c r="N1726" t="str">
        <f t="shared" si="107"/>
        <v>Under Crisis</v>
      </c>
    </row>
    <row r="1727" spans="1:14" x14ac:dyDescent="0.25">
      <c r="A1727" t="s">
        <v>1680</v>
      </c>
      <c r="B1727" t="s">
        <v>1166</v>
      </c>
      <c r="C1727" t="s">
        <v>317</v>
      </c>
      <c r="D1727">
        <v>400</v>
      </c>
      <c r="E1727" s="4">
        <f t="shared" si="104"/>
        <v>400</v>
      </c>
      <c r="F1727">
        <v>7.0000000000000007E-2</v>
      </c>
      <c r="G1727" s="3">
        <f t="shared" si="105"/>
        <v>7.0000000000000007E-2</v>
      </c>
      <c r="H1727" s="2">
        <v>44011</v>
      </c>
      <c r="I1727">
        <v>2020</v>
      </c>
      <c r="J1727" t="s">
        <v>84</v>
      </c>
      <c r="K1727" t="s">
        <v>23</v>
      </c>
      <c r="L1727">
        <v>1300</v>
      </c>
      <c r="M1727" s="5">
        <f t="shared" si="106"/>
        <v>1300</v>
      </c>
      <c r="N1727" t="str">
        <f t="shared" si="107"/>
        <v>Under Crisis</v>
      </c>
    </row>
    <row r="1728" spans="1:14" x14ac:dyDescent="0.25">
      <c r="A1728" t="s">
        <v>242</v>
      </c>
      <c r="B1728" t="s">
        <v>1244</v>
      </c>
      <c r="C1728" t="s">
        <v>56</v>
      </c>
      <c r="D1728">
        <v>130</v>
      </c>
      <c r="E1728" s="4">
        <f t="shared" si="104"/>
        <v>130</v>
      </c>
      <c r="F1728">
        <v>0.22</v>
      </c>
      <c r="G1728" s="3">
        <f t="shared" si="105"/>
        <v>0.22</v>
      </c>
      <c r="H1728" s="2">
        <v>44011</v>
      </c>
      <c r="I1728">
        <v>2020</v>
      </c>
      <c r="J1728" t="s">
        <v>42</v>
      </c>
      <c r="K1728" t="s">
        <v>14</v>
      </c>
      <c r="L1728">
        <v>214.2</v>
      </c>
      <c r="M1728" s="5">
        <f t="shared" si="106"/>
        <v>214.2</v>
      </c>
      <c r="N1728" t="str">
        <f t="shared" si="107"/>
        <v>Under Crisis</v>
      </c>
    </row>
    <row r="1729" spans="1:14" x14ac:dyDescent="0.25">
      <c r="A1729" t="s">
        <v>1011</v>
      </c>
      <c r="B1729" t="s">
        <v>1772</v>
      </c>
      <c r="C1729" t="s">
        <v>56</v>
      </c>
      <c r="D1729">
        <v>100</v>
      </c>
      <c r="E1729" s="4">
        <f t="shared" si="104"/>
        <v>100</v>
      </c>
      <c r="G1729" s="3" t="str">
        <f t="shared" si="105"/>
        <v>0</v>
      </c>
      <c r="H1729" s="2">
        <v>44011</v>
      </c>
      <c r="I1729">
        <v>2020</v>
      </c>
      <c r="J1729" t="s">
        <v>73</v>
      </c>
      <c r="K1729" t="s">
        <v>129</v>
      </c>
      <c r="L1729">
        <v>3600</v>
      </c>
      <c r="M1729" s="5">
        <f t="shared" si="106"/>
        <v>3600</v>
      </c>
      <c r="N1729" t="str">
        <f t="shared" si="107"/>
        <v>Under Crisis</v>
      </c>
    </row>
    <row r="1730" spans="1:14" x14ac:dyDescent="0.25">
      <c r="A1730" t="s">
        <v>1710</v>
      </c>
      <c r="B1730" t="s">
        <v>1166</v>
      </c>
      <c r="C1730" t="s">
        <v>30</v>
      </c>
      <c r="D1730">
        <v>61</v>
      </c>
      <c r="E1730" s="4">
        <f t="shared" si="104"/>
        <v>61</v>
      </c>
      <c r="G1730" s="3" t="str">
        <f t="shared" si="105"/>
        <v>0</v>
      </c>
      <c r="H1730" s="2">
        <v>44011</v>
      </c>
      <c r="I1730">
        <v>2020</v>
      </c>
      <c r="J1730" t="s">
        <v>73</v>
      </c>
      <c r="K1730" t="s">
        <v>23</v>
      </c>
      <c r="L1730">
        <v>101.6</v>
      </c>
      <c r="M1730" s="5">
        <f t="shared" si="106"/>
        <v>101.6</v>
      </c>
      <c r="N1730" t="str">
        <f t="shared" si="107"/>
        <v>Safe</v>
      </c>
    </row>
    <row r="1731" spans="1:14" x14ac:dyDescent="0.25">
      <c r="A1731" t="s">
        <v>542</v>
      </c>
      <c r="B1731" t="s">
        <v>1238</v>
      </c>
      <c r="C1731" t="s">
        <v>46</v>
      </c>
      <c r="D1731">
        <v>20</v>
      </c>
      <c r="E1731" s="4">
        <f t="shared" ref="E1731:E1794" si="108">IF(ISBLANK(D1731),"0",D1731)</f>
        <v>20</v>
      </c>
      <c r="G1731" s="3" t="str">
        <f t="shared" ref="G1731:G1794" si="109">IF(ISBLANK(F1731),"0",F1731)</f>
        <v>0</v>
      </c>
      <c r="H1731" s="2">
        <v>44011</v>
      </c>
      <c r="I1731">
        <v>2020</v>
      </c>
      <c r="J1731" t="s">
        <v>26</v>
      </c>
      <c r="K1731" t="s">
        <v>23</v>
      </c>
      <c r="L1731">
        <v>214.5</v>
      </c>
      <c r="M1731" s="5">
        <f t="shared" ref="M1731:M1794" si="110">IF(ISBLANK(L1731),"0",L1731)</f>
        <v>214.5</v>
      </c>
      <c r="N1731" t="str">
        <f t="shared" ref="N1731:N1794" si="111">IF(E1731&gt;=100,"Under Crisis","Safe")</f>
        <v>Safe</v>
      </c>
    </row>
    <row r="1732" spans="1:14" x14ac:dyDescent="0.25">
      <c r="A1732" t="s">
        <v>1773</v>
      </c>
      <c r="B1732" t="s">
        <v>1774</v>
      </c>
      <c r="C1732" t="s">
        <v>30</v>
      </c>
      <c r="E1732" s="4" t="str">
        <f t="shared" si="108"/>
        <v>0</v>
      </c>
      <c r="F1732">
        <v>1</v>
      </c>
      <c r="G1732" s="3">
        <f t="shared" si="109"/>
        <v>1</v>
      </c>
      <c r="H1732" s="2">
        <v>44010</v>
      </c>
      <c r="I1732">
        <v>2020</v>
      </c>
      <c r="J1732" t="s">
        <v>73</v>
      </c>
      <c r="K1732" t="s">
        <v>23</v>
      </c>
      <c r="L1732">
        <v>4</v>
      </c>
      <c r="M1732" s="5">
        <f t="shared" si="110"/>
        <v>4</v>
      </c>
      <c r="N1732" t="str">
        <f t="shared" si="111"/>
        <v>Under Crisis</v>
      </c>
    </row>
    <row r="1733" spans="1:14" x14ac:dyDescent="0.25">
      <c r="A1733" t="s">
        <v>1775</v>
      </c>
      <c r="B1733" t="s">
        <v>1166</v>
      </c>
      <c r="C1733" t="s">
        <v>56</v>
      </c>
      <c r="E1733" s="4" t="str">
        <f t="shared" si="108"/>
        <v>0</v>
      </c>
      <c r="G1733" s="3" t="str">
        <f t="shared" si="109"/>
        <v>0</v>
      </c>
      <c r="H1733" s="2">
        <v>44009</v>
      </c>
      <c r="I1733">
        <v>2020</v>
      </c>
      <c r="J1733" t="s">
        <v>22</v>
      </c>
      <c r="K1733" t="s">
        <v>23</v>
      </c>
      <c r="L1733">
        <v>1200</v>
      </c>
      <c r="M1733" s="5">
        <f t="shared" si="110"/>
        <v>1200</v>
      </c>
      <c r="N1733" t="str">
        <f t="shared" si="111"/>
        <v>Under Crisis</v>
      </c>
    </row>
    <row r="1734" spans="1:14" x14ac:dyDescent="0.25">
      <c r="A1734" t="s">
        <v>47</v>
      </c>
      <c r="B1734" t="s">
        <v>1168</v>
      </c>
      <c r="C1734" t="s">
        <v>48</v>
      </c>
      <c r="E1734" s="4" t="str">
        <f t="shared" si="108"/>
        <v>0</v>
      </c>
      <c r="G1734" s="3" t="str">
        <f t="shared" si="109"/>
        <v>0</v>
      </c>
      <c r="H1734" s="2">
        <v>44007</v>
      </c>
      <c r="I1734">
        <v>2020</v>
      </c>
      <c r="J1734" t="s">
        <v>102</v>
      </c>
      <c r="K1734" t="s">
        <v>23</v>
      </c>
      <c r="L1734">
        <v>228</v>
      </c>
      <c r="M1734" s="5">
        <f t="shared" si="110"/>
        <v>228</v>
      </c>
      <c r="N1734" t="str">
        <f t="shared" si="111"/>
        <v>Under Crisis</v>
      </c>
    </row>
    <row r="1735" spans="1:14" x14ac:dyDescent="0.25">
      <c r="A1735" t="s">
        <v>79</v>
      </c>
      <c r="B1735" t="s">
        <v>1176</v>
      </c>
      <c r="C1735" t="s">
        <v>35</v>
      </c>
      <c r="D1735">
        <v>451</v>
      </c>
      <c r="E1735" s="4">
        <f t="shared" si="108"/>
        <v>451</v>
      </c>
      <c r="F1735">
        <v>0.06</v>
      </c>
      <c r="G1735" s="3">
        <f t="shared" si="109"/>
        <v>0.06</v>
      </c>
      <c r="H1735" s="2">
        <v>44006</v>
      </c>
      <c r="I1735">
        <v>2020</v>
      </c>
      <c r="J1735" t="s">
        <v>26</v>
      </c>
      <c r="K1735" t="s">
        <v>23</v>
      </c>
      <c r="M1735" s="5" t="str">
        <f t="shared" si="110"/>
        <v>0</v>
      </c>
      <c r="N1735" t="str">
        <f t="shared" si="111"/>
        <v>Under Crisis</v>
      </c>
    </row>
    <row r="1736" spans="1:14" x14ac:dyDescent="0.25">
      <c r="A1736" t="s">
        <v>1776</v>
      </c>
      <c r="B1736" t="s">
        <v>1168</v>
      </c>
      <c r="C1736" t="s">
        <v>53</v>
      </c>
      <c r="D1736">
        <v>174</v>
      </c>
      <c r="E1736" s="4">
        <f t="shared" si="108"/>
        <v>174</v>
      </c>
      <c r="F1736">
        <v>0.12</v>
      </c>
      <c r="G1736" s="3">
        <f t="shared" si="109"/>
        <v>0.12</v>
      </c>
      <c r="H1736" s="2">
        <v>44006</v>
      </c>
      <c r="I1736">
        <v>2020</v>
      </c>
      <c r="J1736" t="s">
        <v>26</v>
      </c>
      <c r="K1736" t="s">
        <v>23</v>
      </c>
      <c r="L1736">
        <v>455.2</v>
      </c>
      <c r="M1736" s="5">
        <f t="shared" si="110"/>
        <v>455.2</v>
      </c>
      <c r="N1736" t="str">
        <f t="shared" si="111"/>
        <v>Under Crisis</v>
      </c>
    </row>
    <row r="1737" spans="1:14" x14ac:dyDescent="0.25">
      <c r="A1737" t="s">
        <v>871</v>
      </c>
      <c r="B1737" t="s">
        <v>1219</v>
      </c>
      <c r="C1737" t="s">
        <v>160</v>
      </c>
      <c r="E1737" s="4" t="str">
        <f t="shared" si="108"/>
        <v>0</v>
      </c>
      <c r="G1737" s="3" t="str">
        <f t="shared" si="109"/>
        <v>0</v>
      </c>
      <c r="H1737" s="2">
        <v>44006</v>
      </c>
      <c r="I1737">
        <v>2020</v>
      </c>
      <c r="J1737" t="s">
        <v>102</v>
      </c>
      <c r="K1737" t="s">
        <v>23</v>
      </c>
      <c r="L1737">
        <v>3200</v>
      </c>
      <c r="M1737" s="5">
        <f t="shared" si="110"/>
        <v>3200</v>
      </c>
      <c r="N1737" t="str">
        <f t="shared" si="111"/>
        <v>Under Crisis</v>
      </c>
    </row>
    <row r="1738" spans="1:14" x14ac:dyDescent="0.25">
      <c r="A1738" t="s">
        <v>1777</v>
      </c>
      <c r="B1738" t="s">
        <v>1229</v>
      </c>
      <c r="C1738" t="s">
        <v>56</v>
      </c>
      <c r="D1738">
        <v>430</v>
      </c>
      <c r="E1738" s="4">
        <f t="shared" si="108"/>
        <v>430</v>
      </c>
      <c r="F1738">
        <v>0.09</v>
      </c>
      <c r="G1738" s="3">
        <f t="shared" si="109"/>
        <v>0.09</v>
      </c>
      <c r="H1738" s="2">
        <v>44005</v>
      </c>
      <c r="I1738">
        <v>2020</v>
      </c>
      <c r="J1738" t="s">
        <v>102</v>
      </c>
      <c r="K1738" t="s">
        <v>57</v>
      </c>
      <c r="L1738">
        <v>4800</v>
      </c>
      <c r="M1738" s="5">
        <f t="shared" si="110"/>
        <v>4800</v>
      </c>
      <c r="N1738" t="str">
        <f t="shared" si="111"/>
        <v>Under Crisis</v>
      </c>
    </row>
    <row r="1739" spans="1:14" x14ac:dyDescent="0.25">
      <c r="A1739" t="s">
        <v>1778</v>
      </c>
      <c r="B1739" t="s">
        <v>1176</v>
      </c>
      <c r="C1739" t="s">
        <v>21</v>
      </c>
      <c r="D1739">
        <v>90</v>
      </c>
      <c r="E1739" s="4">
        <f t="shared" si="108"/>
        <v>90</v>
      </c>
      <c r="F1739">
        <v>0.9</v>
      </c>
      <c r="G1739" s="3">
        <f t="shared" si="109"/>
        <v>0.9</v>
      </c>
      <c r="H1739" s="2">
        <v>44005</v>
      </c>
      <c r="I1739">
        <v>2020</v>
      </c>
      <c r="J1739" t="s">
        <v>22</v>
      </c>
      <c r="K1739" t="s">
        <v>23</v>
      </c>
      <c r="L1739">
        <v>103</v>
      </c>
      <c r="M1739" s="5">
        <f t="shared" si="110"/>
        <v>103</v>
      </c>
      <c r="N1739" t="str">
        <f t="shared" si="111"/>
        <v>Safe</v>
      </c>
    </row>
    <row r="1740" spans="1:14" x14ac:dyDescent="0.25">
      <c r="A1740" t="s">
        <v>1779</v>
      </c>
      <c r="B1740" t="s">
        <v>1166</v>
      </c>
      <c r="C1740" t="s">
        <v>71</v>
      </c>
      <c r="D1740">
        <v>6</v>
      </c>
      <c r="E1740" s="4">
        <f t="shared" si="108"/>
        <v>6</v>
      </c>
      <c r="F1740">
        <v>1</v>
      </c>
      <c r="G1740" s="3">
        <f t="shared" si="109"/>
        <v>1</v>
      </c>
      <c r="H1740" s="2">
        <v>44005</v>
      </c>
      <c r="I1740">
        <v>2020</v>
      </c>
      <c r="J1740" t="s">
        <v>17</v>
      </c>
      <c r="K1740" t="s">
        <v>23</v>
      </c>
      <c r="L1740">
        <v>3</v>
      </c>
      <c r="M1740" s="5">
        <f t="shared" si="110"/>
        <v>3</v>
      </c>
      <c r="N1740" t="str">
        <f t="shared" si="111"/>
        <v>Safe</v>
      </c>
    </row>
    <row r="1741" spans="1:14" x14ac:dyDescent="0.25">
      <c r="A1741" t="s">
        <v>1780</v>
      </c>
      <c r="B1741" t="s">
        <v>1166</v>
      </c>
      <c r="C1741" t="s">
        <v>21</v>
      </c>
      <c r="D1741">
        <v>715</v>
      </c>
      <c r="E1741" s="4">
        <f t="shared" si="108"/>
        <v>715</v>
      </c>
      <c r="F1741">
        <v>7.0000000000000007E-2</v>
      </c>
      <c r="G1741" s="3">
        <f t="shared" si="109"/>
        <v>7.0000000000000007E-2</v>
      </c>
      <c r="H1741" s="2">
        <v>44004</v>
      </c>
      <c r="I1741">
        <v>2020</v>
      </c>
      <c r="J1741" t="s">
        <v>26</v>
      </c>
      <c r="K1741" t="s">
        <v>23</v>
      </c>
      <c r="L1741">
        <v>18</v>
      </c>
      <c r="M1741" s="5">
        <f t="shared" si="110"/>
        <v>18</v>
      </c>
      <c r="N1741" t="str">
        <f t="shared" si="111"/>
        <v>Under Crisis</v>
      </c>
    </row>
    <row r="1742" spans="1:14" x14ac:dyDescent="0.25">
      <c r="A1742" t="s">
        <v>1781</v>
      </c>
      <c r="B1742" t="s">
        <v>1189</v>
      </c>
      <c r="C1742" t="s">
        <v>269</v>
      </c>
      <c r="D1742">
        <v>200</v>
      </c>
      <c r="E1742" s="4">
        <f t="shared" si="108"/>
        <v>200</v>
      </c>
      <c r="G1742" s="3" t="str">
        <f t="shared" si="109"/>
        <v>0</v>
      </c>
      <c r="H1742" s="2">
        <v>44001</v>
      </c>
      <c r="I1742">
        <v>2020</v>
      </c>
      <c r="J1742" t="s">
        <v>69</v>
      </c>
      <c r="K1742" t="s">
        <v>65</v>
      </c>
      <c r="L1742">
        <v>19500</v>
      </c>
      <c r="M1742" s="5">
        <f t="shared" si="110"/>
        <v>19500</v>
      </c>
      <c r="N1742" t="str">
        <f t="shared" si="111"/>
        <v>Under Crisis</v>
      </c>
    </row>
    <row r="1743" spans="1:14" x14ac:dyDescent="0.25">
      <c r="A1743" t="s">
        <v>1782</v>
      </c>
      <c r="B1743" t="s">
        <v>1168</v>
      </c>
      <c r="C1743" t="s">
        <v>105</v>
      </c>
      <c r="D1743">
        <v>15</v>
      </c>
      <c r="E1743" s="4">
        <f t="shared" si="108"/>
        <v>15</v>
      </c>
      <c r="G1743" s="3" t="str">
        <f t="shared" si="109"/>
        <v>0</v>
      </c>
      <c r="H1743" s="2">
        <v>44000</v>
      </c>
      <c r="I1743">
        <v>2020</v>
      </c>
      <c r="J1743" t="s">
        <v>13</v>
      </c>
      <c r="K1743" t="s">
        <v>23</v>
      </c>
      <c r="L1743">
        <v>32</v>
      </c>
      <c r="M1743" s="5">
        <f t="shared" si="110"/>
        <v>32</v>
      </c>
      <c r="N1743" t="str">
        <f t="shared" si="111"/>
        <v>Safe</v>
      </c>
    </row>
    <row r="1744" spans="1:14" x14ac:dyDescent="0.25">
      <c r="A1744" t="s">
        <v>1783</v>
      </c>
      <c r="B1744" t="s">
        <v>1244</v>
      </c>
      <c r="C1744" t="s">
        <v>21</v>
      </c>
      <c r="D1744">
        <v>40</v>
      </c>
      <c r="E1744" s="4">
        <f t="shared" si="108"/>
        <v>40</v>
      </c>
      <c r="F1744">
        <v>0.25</v>
      </c>
      <c r="G1744" s="3">
        <f t="shared" si="109"/>
        <v>0.25</v>
      </c>
      <c r="H1744" s="2">
        <v>43999</v>
      </c>
      <c r="I1744">
        <v>2020</v>
      </c>
      <c r="J1744" t="s">
        <v>98</v>
      </c>
      <c r="K1744" t="s">
        <v>14</v>
      </c>
      <c r="L1744">
        <v>582</v>
      </c>
      <c r="M1744" s="5">
        <f t="shared" si="110"/>
        <v>582</v>
      </c>
      <c r="N1744" t="str">
        <f t="shared" si="111"/>
        <v>Safe</v>
      </c>
    </row>
    <row r="1745" spans="1:14" x14ac:dyDescent="0.25">
      <c r="A1745" t="s">
        <v>1784</v>
      </c>
      <c r="B1745" t="s">
        <v>1236</v>
      </c>
      <c r="C1745" t="s">
        <v>21</v>
      </c>
      <c r="D1745">
        <v>1500</v>
      </c>
      <c r="E1745" s="4">
        <f t="shared" si="108"/>
        <v>1500</v>
      </c>
      <c r="F1745">
        <v>0.5</v>
      </c>
      <c r="G1745" s="3">
        <f t="shared" si="109"/>
        <v>0.5</v>
      </c>
      <c r="H1745" s="2">
        <v>43998</v>
      </c>
      <c r="I1745">
        <v>2020</v>
      </c>
      <c r="J1745" t="s">
        <v>39</v>
      </c>
      <c r="K1745" t="s">
        <v>14</v>
      </c>
      <c r="L1745">
        <v>496</v>
      </c>
      <c r="M1745" s="5">
        <f t="shared" si="110"/>
        <v>496</v>
      </c>
      <c r="N1745" t="str">
        <f t="shared" si="111"/>
        <v>Under Crisis</v>
      </c>
    </row>
    <row r="1746" spans="1:14" x14ac:dyDescent="0.25">
      <c r="A1746" t="s">
        <v>1785</v>
      </c>
      <c r="B1746" t="s">
        <v>145</v>
      </c>
      <c r="C1746" t="s">
        <v>56</v>
      </c>
      <c r="D1746">
        <v>360</v>
      </c>
      <c r="E1746" s="4">
        <f t="shared" si="108"/>
        <v>360</v>
      </c>
      <c r="F1746">
        <v>0.05</v>
      </c>
      <c r="G1746" s="3">
        <f t="shared" si="109"/>
        <v>0.05</v>
      </c>
      <c r="H1746" s="2">
        <v>43998</v>
      </c>
      <c r="I1746">
        <v>2020</v>
      </c>
      <c r="J1746" t="s">
        <v>237</v>
      </c>
      <c r="K1746" t="s">
        <v>145</v>
      </c>
      <c r="L1746">
        <v>9900</v>
      </c>
      <c r="M1746" s="5">
        <f t="shared" si="110"/>
        <v>9900</v>
      </c>
      <c r="N1746" t="str">
        <f t="shared" si="111"/>
        <v>Under Crisis</v>
      </c>
    </row>
    <row r="1747" spans="1:14" x14ac:dyDescent="0.25">
      <c r="A1747" t="s">
        <v>112</v>
      </c>
      <c r="B1747" t="s">
        <v>1166</v>
      </c>
      <c r="C1747" t="s">
        <v>113</v>
      </c>
      <c r="D1747">
        <v>70</v>
      </c>
      <c r="E1747" s="4">
        <f t="shared" si="108"/>
        <v>70</v>
      </c>
      <c r="F1747">
        <v>0.01</v>
      </c>
      <c r="G1747" s="3">
        <f t="shared" si="109"/>
        <v>0.01</v>
      </c>
      <c r="H1747" s="2">
        <v>43998</v>
      </c>
      <c r="I1747">
        <v>2020</v>
      </c>
      <c r="J1747" t="s">
        <v>26</v>
      </c>
      <c r="K1747" t="s">
        <v>23</v>
      </c>
      <c r="L1747">
        <v>40</v>
      </c>
      <c r="M1747" s="5">
        <f t="shared" si="110"/>
        <v>40</v>
      </c>
      <c r="N1747" t="str">
        <f t="shared" si="111"/>
        <v>Safe</v>
      </c>
    </row>
    <row r="1748" spans="1:14" x14ac:dyDescent="0.25">
      <c r="A1748" t="s">
        <v>1786</v>
      </c>
      <c r="B1748" t="s">
        <v>1787</v>
      </c>
      <c r="C1748" t="s">
        <v>68</v>
      </c>
      <c r="D1748">
        <v>44</v>
      </c>
      <c r="E1748" s="4">
        <f t="shared" si="108"/>
        <v>44</v>
      </c>
      <c r="F1748">
        <v>0.25</v>
      </c>
      <c r="G1748" s="3">
        <f t="shared" si="109"/>
        <v>0.25</v>
      </c>
      <c r="H1748" s="2">
        <v>43998</v>
      </c>
      <c r="I1748">
        <v>2020</v>
      </c>
      <c r="J1748" t="s">
        <v>22</v>
      </c>
      <c r="K1748" t="s">
        <v>23</v>
      </c>
      <c r="L1748">
        <v>50</v>
      </c>
      <c r="M1748" s="5">
        <f t="shared" si="110"/>
        <v>50</v>
      </c>
      <c r="N1748" t="str">
        <f t="shared" si="111"/>
        <v>Safe</v>
      </c>
    </row>
    <row r="1749" spans="1:14" x14ac:dyDescent="0.25">
      <c r="A1749" t="s">
        <v>1788</v>
      </c>
      <c r="B1749" t="s">
        <v>1374</v>
      </c>
      <c r="C1749" t="s">
        <v>113</v>
      </c>
      <c r="E1749" s="4" t="str">
        <f t="shared" si="108"/>
        <v>0</v>
      </c>
      <c r="F1749">
        <v>0.11</v>
      </c>
      <c r="G1749" s="3">
        <f t="shared" si="109"/>
        <v>0.11</v>
      </c>
      <c r="H1749" s="2">
        <v>43997</v>
      </c>
      <c r="I1749">
        <v>2020</v>
      </c>
      <c r="J1749" t="s">
        <v>28</v>
      </c>
      <c r="K1749" t="s">
        <v>23</v>
      </c>
      <c r="L1749">
        <v>117</v>
      </c>
      <c r="M1749" s="5">
        <f t="shared" si="110"/>
        <v>117</v>
      </c>
      <c r="N1749" t="str">
        <f t="shared" si="111"/>
        <v>Under Crisis</v>
      </c>
    </row>
    <row r="1750" spans="1:14" x14ac:dyDescent="0.25">
      <c r="A1750" t="s">
        <v>1789</v>
      </c>
      <c r="B1750" t="s">
        <v>1166</v>
      </c>
      <c r="C1750" t="s">
        <v>30</v>
      </c>
      <c r="E1750" s="4" t="str">
        <f t="shared" si="108"/>
        <v>0</v>
      </c>
      <c r="F1750">
        <v>1</v>
      </c>
      <c r="G1750" s="3">
        <f t="shared" si="109"/>
        <v>1</v>
      </c>
      <c r="H1750" s="2">
        <v>43997</v>
      </c>
      <c r="I1750">
        <v>2020</v>
      </c>
      <c r="J1750" t="s">
        <v>13</v>
      </c>
      <c r="K1750" t="s">
        <v>23</v>
      </c>
      <c r="L1750">
        <v>10</v>
      </c>
      <c r="M1750" s="5">
        <f t="shared" si="110"/>
        <v>10</v>
      </c>
      <c r="N1750" t="str">
        <f t="shared" si="111"/>
        <v>Under Crisis</v>
      </c>
    </row>
    <row r="1751" spans="1:14" x14ac:dyDescent="0.25">
      <c r="A1751" t="s">
        <v>1117</v>
      </c>
      <c r="B1751" t="s">
        <v>1321</v>
      </c>
      <c r="C1751" t="s">
        <v>56</v>
      </c>
      <c r="D1751">
        <v>225</v>
      </c>
      <c r="E1751" s="4">
        <f t="shared" si="108"/>
        <v>225</v>
      </c>
      <c r="F1751">
        <v>0.25</v>
      </c>
      <c r="G1751" s="3">
        <f t="shared" si="109"/>
        <v>0.25</v>
      </c>
      <c r="H1751" s="2">
        <v>43994</v>
      </c>
      <c r="I1751">
        <v>2020</v>
      </c>
      <c r="J1751" t="s">
        <v>26</v>
      </c>
      <c r="K1751" t="s">
        <v>628</v>
      </c>
      <c r="L1751">
        <v>24700</v>
      </c>
      <c r="M1751" s="5">
        <f t="shared" si="110"/>
        <v>24700</v>
      </c>
      <c r="N1751" t="str">
        <f t="shared" si="111"/>
        <v>Under Crisis</v>
      </c>
    </row>
    <row r="1752" spans="1:14" x14ac:dyDescent="0.25">
      <c r="A1752" t="s">
        <v>1790</v>
      </c>
      <c r="B1752" t="s">
        <v>1166</v>
      </c>
      <c r="C1752" t="s">
        <v>21</v>
      </c>
      <c r="D1752">
        <v>63</v>
      </c>
      <c r="E1752" s="4">
        <f t="shared" si="108"/>
        <v>63</v>
      </c>
      <c r="F1752">
        <v>0.48</v>
      </c>
      <c r="G1752" s="3">
        <f t="shared" si="109"/>
        <v>0.48</v>
      </c>
      <c r="H1752" s="2">
        <v>43994</v>
      </c>
      <c r="I1752">
        <v>2020</v>
      </c>
      <c r="J1752" t="s">
        <v>13</v>
      </c>
      <c r="K1752" t="s">
        <v>23</v>
      </c>
      <c r="L1752">
        <v>50</v>
      </c>
      <c r="M1752" s="5">
        <f t="shared" si="110"/>
        <v>50</v>
      </c>
      <c r="N1752" t="str">
        <f t="shared" si="111"/>
        <v>Safe</v>
      </c>
    </row>
    <row r="1753" spans="1:14" x14ac:dyDescent="0.25">
      <c r="A1753" t="s">
        <v>1791</v>
      </c>
      <c r="B1753" t="s">
        <v>1792</v>
      </c>
      <c r="C1753" t="s">
        <v>46</v>
      </c>
      <c r="D1753">
        <v>120</v>
      </c>
      <c r="E1753" s="4">
        <f t="shared" si="108"/>
        <v>120</v>
      </c>
      <c r="F1753">
        <v>0.1</v>
      </c>
      <c r="G1753" s="3">
        <f t="shared" si="109"/>
        <v>0.1</v>
      </c>
      <c r="H1753" s="2">
        <v>43993</v>
      </c>
      <c r="I1753">
        <v>2020</v>
      </c>
      <c r="J1753" t="s">
        <v>73</v>
      </c>
      <c r="K1753" t="s">
        <v>1793</v>
      </c>
      <c r="M1753" s="5" t="str">
        <f t="shared" si="110"/>
        <v>0</v>
      </c>
      <c r="N1753" t="str">
        <f t="shared" si="111"/>
        <v>Under Crisis</v>
      </c>
    </row>
    <row r="1754" spans="1:14" x14ac:dyDescent="0.25">
      <c r="A1754" t="s">
        <v>1794</v>
      </c>
      <c r="B1754" t="s">
        <v>1168</v>
      </c>
      <c r="C1754" t="s">
        <v>30</v>
      </c>
      <c r="D1754">
        <v>3</v>
      </c>
      <c r="E1754" s="4">
        <f t="shared" si="108"/>
        <v>3</v>
      </c>
      <c r="F1754">
        <v>0.27</v>
      </c>
      <c r="G1754" s="3">
        <f t="shared" si="109"/>
        <v>0.27</v>
      </c>
      <c r="H1754" s="2">
        <v>43993</v>
      </c>
      <c r="I1754">
        <v>2020</v>
      </c>
      <c r="J1754" t="s">
        <v>17</v>
      </c>
      <c r="K1754" t="s">
        <v>23</v>
      </c>
      <c r="L1754">
        <v>2</v>
      </c>
      <c r="M1754" s="5">
        <f t="shared" si="110"/>
        <v>2</v>
      </c>
      <c r="N1754" t="str">
        <f t="shared" si="111"/>
        <v>Safe</v>
      </c>
    </row>
    <row r="1755" spans="1:14" x14ac:dyDescent="0.25">
      <c r="A1755" t="s">
        <v>1795</v>
      </c>
      <c r="B1755" t="s">
        <v>1192</v>
      </c>
      <c r="C1755" t="s">
        <v>105</v>
      </c>
      <c r="D1755">
        <v>10</v>
      </c>
      <c r="E1755" s="4">
        <f t="shared" si="108"/>
        <v>10</v>
      </c>
      <c r="F1755">
        <v>0.18</v>
      </c>
      <c r="G1755" s="3">
        <f t="shared" si="109"/>
        <v>0.18</v>
      </c>
      <c r="H1755" s="2">
        <v>43992</v>
      </c>
      <c r="I1755">
        <v>2020</v>
      </c>
      <c r="J1755" t="s">
        <v>73</v>
      </c>
      <c r="K1755" t="s">
        <v>23</v>
      </c>
      <c r="M1755" s="5" t="str">
        <f t="shared" si="110"/>
        <v>0</v>
      </c>
      <c r="N1755" t="str">
        <f t="shared" si="111"/>
        <v>Safe</v>
      </c>
    </row>
    <row r="1756" spans="1:14" x14ac:dyDescent="0.25">
      <c r="A1756" t="s">
        <v>1796</v>
      </c>
      <c r="B1756" t="s">
        <v>1216</v>
      </c>
      <c r="C1756" t="s">
        <v>48</v>
      </c>
      <c r="D1756">
        <v>26</v>
      </c>
      <c r="E1756" s="4">
        <f t="shared" si="108"/>
        <v>26</v>
      </c>
      <c r="G1756" s="3" t="str">
        <f t="shared" si="109"/>
        <v>0</v>
      </c>
      <c r="H1756" s="2">
        <v>43991</v>
      </c>
      <c r="I1756">
        <v>2020</v>
      </c>
      <c r="J1756" t="s">
        <v>73</v>
      </c>
      <c r="K1756" t="s">
        <v>149</v>
      </c>
      <c r="L1756">
        <v>39.6</v>
      </c>
      <c r="M1756" s="5">
        <f t="shared" si="110"/>
        <v>39.6</v>
      </c>
      <c r="N1756" t="str">
        <f t="shared" si="111"/>
        <v>Safe</v>
      </c>
    </row>
    <row r="1757" spans="1:14" x14ac:dyDescent="0.25">
      <c r="A1757" t="s">
        <v>1797</v>
      </c>
      <c r="B1757" t="s">
        <v>1166</v>
      </c>
      <c r="C1757" t="s">
        <v>105</v>
      </c>
      <c r="D1757">
        <v>46</v>
      </c>
      <c r="E1757" s="4">
        <f t="shared" si="108"/>
        <v>46</v>
      </c>
      <c r="F1757">
        <v>0.08</v>
      </c>
      <c r="G1757" s="3">
        <f t="shared" si="109"/>
        <v>0.08</v>
      </c>
      <c r="H1757" s="2">
        <v>43987</v>
      </c>
      <c r="I1757">
        <v>2020</v>
      </c>
      <c r="J1757" t="s">
        <v>42</v>
      </c>
      <c r="K1757" t="s">
        <v>23</v>
      </c>
      <c r="L1757">
        <v>139</v>
      </c>
      <c r="M1757" s="5">
        <f t="shared" si="110"/>
        <v>139</v>
      </c>
      <c r="N1757" t="str">
        <f t="shared" si="111"/>
        <v>Safe</v>
      </c>
    </row>
    <row r="1758" spans="1:14" x14ac:dyDescent="0.25">
      <c r="A1758" t="s">
        <v>1456</v>
      </c>
      <c r="B1758" t="s">
        <v>1166</v>
      </c>
      <c r="C1758" t="s">
        <v>21</v>
      </c>
      <c r="D1758">
        <v>18</v>
      </c>
      <c r="E1758" s="4">
        <f t="shared" si="108"/>
        <v>18</v>
      </c>
      <c r="F1758">
        <v>0.14000000000000001</v>
      </c>
      <c r="G1758" s="3">
        <f t="shared" si="109"/>
        <v>0.14000000000000001</v>
      </c>
      <c r="H1758" s="2">
        <v>43987</v>
      </c>
      <c r="I1758">
        <v>2020</v>
      </c>
      <c r="J1758" t="s">
        <v>22</v>
      </c>
      <c r="K1758" t="s">
        <v>23</v>
      </c>
      <c r="L1758">
        <v>106</v>
      </c>
      <c r="M1758" s="5">
        <f t="shared" si="110"/>
        <v>106</v>
      </c>
      <c r="N1758" t="str">
        <f t="shared" si="111"/>
        <v>Safe</v>
      </c>
    </row>
    <row r="1759" spans="1:14" x14ac:dyDescent="0.25">
      <c r="A1759" t="s">
        <v>1798</v>
      </c>
      <c r="B1759" t="s">
        <v>1166</v>
      </c>
      <c r="C1759" t="s">
        <v>76</v>
      </c>
      <c r="D1759">
        <v>50</v>
      </c>
      <c r="E1759" s="4">
        <f t="shared" si="108"/>
        <v>50</v>
      </c>
      <c r="F1759">
        <v>0.4</v>
      </c>
      <c r="G1759" s="3">
        <f t="shared" si="109"/>
        <v>0.4</v>
      </c>
      <c r="H1759" s="2">
        <v>43986</v>
      </c>
      <c r="I1759">
        <v>2020</v>
      </c>
      <c r="J1759" t="s">
        <v>22</v>
      </c>
      <c r="K1759" t="s">
        <v>23</v>
      </c>
      <c r="L1759">
        <v>52</v>
      </c>
      <c r="M1759" s="5">
        <f t="shared" si="110"/>
        <v>52</v>
      </c>
      <c r="N1759" t="str">
        <f t="shared" si="111"/>
        <v>Safe</v>
      </c>
    </row>
    <row r="1760" spans="1:14" x14ac:dyDescent="0.25">
      <c r="A1760" t="s">
        <v>1799</v>
      </c>
      <c r="B1760" t="s">
        <v>1210</v>
      </c>
      <c r="C1760" t="s">
        <v>71</v>
      </c>
      <c r="D1760">
        <v>39</v>
      </c>
      <c r="E1760" s="4">
        <f t="shared" si="108"/>
        <v>39</v>
      </c>
      <c r="F1760">
        <v>0.14000000000000001</v>
      </c>
      <c r="G1760" s="3">
        <f t="shared" si="109"/>
        <v>0.14000000000000001</v>
      </c>
      <c r="H1760" s="2">
        <v>43986</v>
      </c>
      <c r="I1760">
        <v>2020</v>
      </c>
      <c r="J1760" t="s">
        <v>148</v>
      </c>
      <c r="K1760" t="s">
        <v>23</v>
      </c>
      <c r="L1760">
        <v>29</v>
      </c>
      <c r="M1760" s="5">
        <f t="shared" si="110"/>
        <v>29</v>
      </c>
      <c r="N1760" t="str">
        <f t="shared" si="111"/>
        <v>Safe</v>
      </c>
    </row>
    <row r="1761" spans="1:14" x14ac:dyDescent="0.25">
      <c r="A1761" t="s">
        <v>1800</v>
      </c>
      <c r="B1761" t="s">
        <v>1166</v>
      </c>
      <c r="C1761" t="s">
        <v>56</v>
      </c>
      <c r="E1761" s="4" t="str">
        <f t="shared" si="108"/>
        <v>0</v>
      </c>
      <c r="G1761" s="3" t="str">
        <f t="shared" si="109"/>
        <v>0</v>
      </c>
      <c r="H1761" s="2">
        <v>43986</v>
      </c>
      <c r="I1761">
        <v>2020</v>
      </c>
      <c r="J1761" t="s">
        <v>22</v>
      </c>
      <c r="K1761" t="s">
        <v>23</v>
      </c>
      <c r="L1761">
        <v>75</v>
      </c>
      <c r="M1761" s="5">
        <f t="shared" si="110"/>
        <v>75</v>
      </c>
      <c r="N1761" t="str">
        <f t="shared" si="111"/>
        <v>Under Crisis</v>
      </c>
    </row>
    <row r="1762" spans="1:14" x14ac:dyDescent="0.25">
      <c r="A1762" t="s">
        <v>1801</v>
      </c>
      <c r="B1762" t="s">
        <v>1189</v>
      </c>
      <c r="C1762" t="s">
        <v>21</v>
      </c>
      <c r="D1762">
        <v>120</v>
      </c>
      <c r="E1762" s="4">
        <f t="shared" si="108"/>
        <v>120</v>
      </c>
      <c r="F1762">
        <v>0.08</v>
      </c>
      <c r="G1762" s="3">
        <f t="shared" si="109"/>
        <v>0.08</v>
      </c>
      <c r="H1762" s="2">
        <v>43985</v>
      </c>
      <c r="I1762">
        <v>2020</v>
      </c>
      <c r="J1762" t="s">
        <v>102</v>
      </c>
      <c r="K1762" t="s">
        <v>65</v>
      </c>
      <c r="L1762">
        <v>324</v>
      </c>
      <c r="M1762" s="5">
        <f t="shared" si="110"/>
        <v>324</v>
      </c>
      <c r="N1762" t="str">
        <f t="shared" si="111"/>
        <v>Under Crisis</v>
      </c>
    </row>
    <row r="1763" spans="1:14" x14ac:dyDescent="0.25">
      <c r="A1763" t="s">
        <v>496</v>
      </c>
      <c r="B1763" t="s">
        <v>1166</v>
      </c>
      <c r="C1763" t="s">
        <v>497</v>
      </c>
      <c r="D1763">
        <v>70</v>
      </c>
      <c r="E1763" s="4">
        <f t="shared" si="108"/>
        <v>70</v>
      </c>
      <c r="G1763" s="3" t="str">
        <f t="shared" si="109"/>
        <v>0</v>
      </c>
      <c r="H1763" s="2">
        <v>43985</v>
      </c>
      <c r="I1763">
        <v>2020</v>
      </c>
      <c r="J1763" t="s">
        <v>73</v>
      </c>
      <c r="K1763" t="s">
        <v>23</v>
      </c>
      <c r="L1763">
        <v>1</v>
      </c>
      <c r="M1763" s="5">
        <f t="shared" si="110"/>
        <v>1</v>
      </c>
      <c r="N1763" t="str">
        <f t="shared" si="111"/>
        <v>Safe</v>
      </c>
    </row>
    <row r="1764" spans="1:14" x14ac:dyDescent="0.25">
      <c r="A1764" t="s">
        <v>1802</v>
      </c>
      <c r="B1764" t="s">
        <v>1172</v>
      </c>
      <c r="C1764" t="s">
        <v>56</v>
      </c>
      <c r="D1764">
        <v>40</v>
      </c>
      <c r="E1764" s="4">
        <f t="shared" si="108"/>
        <v>40</v>
      </c>
      <c r="F1764">
        <v>0.21</v>
      </c>
      <c r="G1764" s="3">
        <f t="shared" si="109"/>
        <v>0.21</v>
      </c>
      <c r="H1764" s="2">
        <v>43985</v>
      </c>
      <c r="I1764">
        <v>2020</v>
      </c>
      <c r="J1764" t="s">
        <v>42</v>
      </c>
      <c r="K1764" t="s">
        <v>23</v>
      </c>
      <c r="L1764">
        <v>117</v>
      </c>
      <c r="M1764" s="5">
        <f t="shared" si="110"/>
        <v>117</v>
      </c>
      <c r="N1764" t="str">
        <f t="shared" si="111"/>
        <v>Safe</v>
      </c>
    </row>
    <row r="1765" spans="1:14" x14ac:dyDescent="0.25">
      <c r="A1765" t="s">
        <v>1803</v>
      </c>
      <c r="B1765" t="s">
        <v>1166</v>
      </c>
      <c r="C1765" t="s">
        <v>21</v>
      </c>
      <c r="D1765">
        <v>22</v>
      </c>
      <c r="E1765" s="4">
        <f t="shared" si="108"/>
        <v>22</v>
      </c>
      <c r="F1765">
        <v>0.14000000000000001</v>
      </c>
      <c r="G1765" s="3">
        <f t="shared" si="109"/>
        <v>0.14000000000000001</v>
      </c>
      <c r="H1765" s="2">
        <v>43985</v>
      </c>
      <c r="I1765">
        <v>2020</v>
      </c>
      <c r="J1765" t="s">
        <v>102</v>
      </c>
      <c r="K1765" t="s">
        <v>23</v>
      </c>
      <c r="L1765">
        <v>120</v>
      </c>
      <c r="M1765" s="5">
        <f t="shared" si="110"/>
        <v>120</v>
      </c>
      <c r="N1765" t="str">
        <f t="shared" si="111"/>
        <v>Safe</v>
      </c>
    </row>
    <row r="1766" spans="1:14" x14ac:dyDescent="0.25">
      <c r="A1766" t="s">
        <v>1804</v>
      </c>
      <c r="B1766" t="s">
        <v>1240</v>
      </c>
      <c r="C1766" t="s">
        <v>56</v>
      </c>
      <c r="D1766">
        <v>100</v>
      </c>
      <c r="E1766" s="4">
        <f t="shared" si="108"/>
        <v>100</v>
      </c>
      <c r="G1766" s="3" t="str">
        <f t="shared" si="109"/>
        <v>0</v>
      </c>
      <c r="H1766" s="2">
        <v>43984</v>
      </c>
      <c r="I1766">
        <v>2020</v>
      </c>
      <c r="J1766" t="s">
        <v>28</v>
      </c>
      <c r="K1766" t="s">
        <v>129</v>
      </c>
      <c r="L1766">
        <v>55</v>
      </c>
      <c r="M1766" s="5">
        <f t="shared" si="110"/>
        <v>55</v>
      </c>
      <c r="N1766" t="str">
        <f t="shared" si="111"/>
        <v>Under Crisis</v>
      </c>
    </row>
    <row r="1767" spans="1:14" x14ac:dyDescent="0.25">
      <c r="A1767" t="s">
        <v>619</v>
      </c>
      <c r="B1767" t="s">
        <v>1289</v>
      </c>
      <c r="C1767" t="s">
        <v>56</v>
      </c>
      <c r="D1767">
        <v>40</v>
      </c>
      <c r="E1767" s="4">
        <f t="shared" si="108"/>
        <v>40</v>
      </c>
      <c r="F1767">
        <v>0.02</v>
      </c>
      <c r="G1767" s="3">
        <f t="shared" si="109"/>
        <v>0.02</v>
      </c>
      <c r="H1767" s="2">
        <v>43984</v>
      </c>
      <c r="I1767">
        <v>2020</v>
      </c>
      <c r="J1767" t="s">
        <v>98</v>
      </c>
      <c r="K1767" t="s">
        <v>23</v>
      </c>
      <c r="L1767">
        <v>3100</v>
      </c>
      <c r="M1767" s="5">
        <f t="shared" si="110"/>
        <v>3100</v>
      </c>
      <c r="N1767" t="str">
        <f t="shared" si="111"/>
        <v>Safe</v>
      </c>
    </row>
    <row r="1768" spans="1:14" x14ac:dyDescent="0.25">
      <c r="A1768" t="s">
        <v>448</v>
      </c>
      <c r="B1768" t="s">
        <v>1166</v>
      </c>
      <c r="C1768" t="s">
        <v>21</v>
      </c>
      <c r="D1768">
        <v>14</v>
      </c>
      <c r="E1768" s="4">
        <f t="shared" si="108"/>
        <v>14</v>
      </c>
      <c r="F1768">
        <v>0.15</v>
      </c>
      <c r="G1768" s="3">
        <f t="shared" si="109"/>
        <v>0.15</v>
      </c>
      <c r="H1768" s="2">
        <v>43984</v>
      </c>
      <c r="I1768">
        <v>2020</v>
      </c>
      <c r="J1768" t="s">
        <v>22</v>
      </c>
      <c r="K1768" t="s">
        <v>23</v>
      </c>
      <c r="L1768">
        <v>453</v>
      </c>
      <c r="M1768" s="5">
        <f t="shared" si="110"/>
        <v>453</v>
      </c>
      <c r="N1768" t="str">
        <f t="shared" si="111"/>
        <v>Safe</v>
      </c>
    </row>
    <row r="1769" spans="1:14" x14ac:dyDescent="0.25">
      <c r="A1769" t="s">
        <v>1805</v>
      </c>
      <c r="B1769" t="s">
        <v>1806</v>
      </c>
      <c r="C1769" t="s">
        <v>113</v>
      </c>
      <c r="D1769">
        <v>12</v>
      </c>
      <c r="E1769" s="4">
        <f t="shared" si="108"/>
        <v>12</v>
      </c>
      <c r="F1769">
        <v>0.16</v>
      </c>
      <c r="G1769" s="3">
        <f t="shared" si="109"/>
        <v>0.16</v>
      </c>
      <c r="H1769" s="2">
        <v>43984</v>
      </c>
      <c r="I1769">
        <v>2020</v>
      </c>
      <c r="J1769" t="s">
        <v>13</v>
      </c>
      <c r="K1769" t="s">
        <v>23</v>
      </c>
      <c r="L1769">
        <v>58</v>
      </c>
      <c r="M1769" s="5">
        <f t="shared" si="110"/>
        <v>58</v>
      </c>
      <c r="N1769" t="str">
        <f t="shared" si="111"/>
        <v>Safe</v>
      </c>
    </row>
    <row r="1770" spans="1:14" x14ac:dyDescent="0.25">
      <c r="A1770" t="s">
        <v>1807</v>
      </c>
      <c r="B1770" t="s">
        <v>1168</v>
      </c>
      <c r="C1770" t="s">
        <v>53</v>
      </c>
      <c r="D1770">
        <v>12</v>
      </c>
      <c r="E1770" s="4">
        <f t="shared" si="108"/>
        <v>12</v>
      </c>
      <c r="G1770" s="3" t="str">
        <f t="shared" si="109"/>
        <v>0</v>
      </c>
      <c r="H1770" s="2">
        <v>43984</v>
      </c>
      <c r="I1770">
        <v>2020</v>
      </c>
      <c r="J1770" t="s">
        <v>28</v>
      </c>
      <c r="K1770" t="s">
        <v>23</v>
      </c>
      <c r="L1770">
        <v>10</v>
      </c>
      <c r="M1770" s="5">
        <f t="shared" si="110"/>
        <v>10</v>
      </c>
      <c r="N1770" t="str">
        <f t="shared" si="111"/>
        <v>Safe</v>
      </c>
    </row>
    <row r="1771" spans="1:14" x14ac:dyDescent="0.25">
      <c r="A1771" t="s">
        <v>797</v>
      </c>
      <c r="B1771" t="s">
        <v>1166</v>
      </c>
      <c r="C1771" t="s">
        <v>30</v>
      </c>
      <c r="D1771">
        <v>1400</v>
      </c>
      <c r="E1771" s="4">
        <f t="shared" si="108"/>
        <v>1400</v>
      </c>
      <c r="F1771">
        <v>0.18</v>
      </c>
      <c r="G1771" s="3">
        <f t="shared" si="109"/>
        <v>0.18</v>
      </c>
      <c r="H1771" s="2">
        <v>43983</v>
      </c>
      <c r="I1771">
        <v>2020</v>
      </c>
      <c r="J1771" t="s">
        <v>26</v>
      </c>
      <c r="K1771" t="s">
        <v>23</v>
      </c>
      <c r="L1771">
        <v>79</v>
      </c>
      <c r="M1771" s="5">
        <f t="shared" si="110"/>
        <v>79</v>
      </c>
      <c r="N1771" t="str">
        <f t="shared" si="111"/>
        <v>Under Crisis</v>
      </c>
    </row>
    <row r="1772" spans="1:14" x14ac:dyDescent="0.25">
      <c r="A1772" t="s">
        <v>1731</v>
      </c>
      <c r="B1772" t="s">
        <v>1236</v>
      </c>
      <c r="C1772" t="s">
        <v>160</v>
      </c>
      <c r="D1772">
        <v>350</v>
      </c>
      <c r="E1772" s="4">
        <f t="shared" si="108"/>
        <v>350</v>
      </c>
      <c r="F1772">
        <v>0.1</v>
      </c>
      <c r="G1772" s="3">
        <f t="shared" si="109"/>
        <v>0.1</v>
      </c>
      <c r="H1772" s="2">
        <v>43983</v>
      </c>
      <c r="I1772">
        <v>2020</v>
      </c>
      <c r="J1772" t="s">
        <v>26</v>
      </c>
      <c r="K1772" t="s">
        <v>14</v>
      </c>
      <c r="L1772">
        <v>548</v>
      </c>
      <c r="M1772" s="5">
        <f t="shared" si="110"/>
        <v>548</v>
      </c>
      <c r="N1772" t="str">
        <f t="shared" si="111"/>
        <v>Under Crisis</v>
      </c>
    </row>
    <row r="1773" spans="1:14" x14ac:dyDescent="0.25">
      <c r="A1773" t="s">
        <v>1808</v>
      </c>
      <c r="B1773" t="s">
        <v>1238</v>
      </c>
      <c r="C1773" t="s">
        <v>269</v>
      </c>
      <c r="D1773">
        <v>24</v>
      </c>
      <c r="E1773" s="4">
        <f t="shared" si="108"/>
        <v>24</v>
      </c>
      <c r="F1773">
        <v>0.22</v>
      </c>
      <c r="G1773" s="3">
        <f t="shared" si="109"/>
        <v>0.22</v>
      </c>
      <c r="H1773" s="2">
        <v>43983</v>
      </c>
      <c r="I1773">
        <v>2020</v>
      </c>
      <c r="J1773" t="s">
        <v>22</v>
      </c>
      <c r="K1773" t="s">
        <v>23</v>
      </c>
      <c r="L1773">
        <v>24</v>
      </c>
      <c r="M1773" s="5">
        <f t="shared" si="110"/>
        <v>24</v>
      </c>
      <c r="N1773" t="str">
        <f t="shared" si="111"/>
        <v>Safe</v>
      </c>
    </row>
    <row r="1774" spans="1:14" x14ac:dyDescent="0.25">
      <c r="A1774" t="s">
        <v>475</v>
      </c>
      <c r="B1774" t="s">
        <v>1166</v>
      </c>
      <c r="C1774" t="s">
        <v>21</v>
      </c>
      <c r="D1774">
        <v>62</v>
      </c>
      <c r="E1774" s="4">
        <f t="shared" si="108"/>
        <v>62</v>
      </c>
      <c r="F1774">
        <v>0.15</v>
      </c>
      <c r="G1774" s="3">
        <f t="shared" si="109"/>
        <v>0.15</v>
      </c>
      <c r="H1774" s="2">
        <v>43980</v>
      </c>
      <c r="I1774">
        <v>2020</v>
      </c>
      <c r="J1774" t="s">
        <v>22</v>
      </c>
      <c r="K1774" t="s">
        <v>23</v>
      </c>
      <c r="L1774">
        <v>732</v>
      </c>
      <c r="M1774" s="5">
        <f t="shared" si="110"/>
        <v>732</v>
      </c>
      <c r="N1774" t="str">
        <f t="shared" si="111"/>
        <v>Safe</v>
      </c>
    </row>
    <row r="1775" spans="1:14" x14ac:dyDescent="0.25">
      <c r="A1775" t="s">
        <v>1809</v>
      </c>
      <c r="B1775" t="s">
        <v>1249</v>
      </c>
      <c r="C1775" t="s">
        <v>269</v>
      </c>
      <c r="D1775">
        <v>32</v>
      </c>
      <c r="E1775" s="4">
        <f t="shared" si="108"/>
        <v>32</v>
      </c>
      <c r="F1775">
        <v>0.6</v>
      </c>
      <c r="G1775" s="3">
        <f t="shared" si="109"/>
        <v>0.6</v>
      </c>
      <c r="H1775" s="2">
        <v>43980</v>
      </c>
      <c r="I1775">
        <v>2020</v>
      </c>
      <c r="J1775" t="s">
        <v>148</v>
      </c>
      <c r="K1775" t="s">
        <v>23</v>
      </c>
      <c r="L1775">
        <v>17</v>
      </c>
      <c r="M1775" s="5">
        <f t="shared" si="110"/>
        <v>17</v>
      </c>
      <c r="N1775" t="str">
        <f t="shared" si="111"/>
        <v>Safe</v>
      </c>
    </row>
    <row r="1776" spans="1:14" x14ac:dyDescent="0.25">
      <c r="A1776" t="s">
        <v>1810</v>
      </c>
      <c r="B1776" t="s">
        <v>1223</v>
      </c>
      <c r="C1776" t="s">
        <v>53</v>
      </c>
      <c r="D1776">
        <v>270</v>
      </c>
      <c r="E1776" s="4">
        <f t="shared" si="108"/>
        <v>270</v>
      </c>
      <c r="F1776">
        <v>0.18</v>
      </c>
      <c r="G1776" s="3">
        <f t="shared" si="109"/>
        <v>0.18</v>
      </c>
      <c r="H1776" s="2">
        <v>43979</v>
      </c>
      <c r="I1776">
        <v>2020</v>
      </c>
      <c r="J1776" t="s">
        <v>73</v>
      </c>
      <c r="K1776" t="s">
        <v>14</v>
      </c>
      <c r="L1776">
        <v>224</v>
      </c>
      <c r="M1776" s="5">
        <f t="shared" si="110"/>
        <v>224</v>
      </c>
      <c r="N1776" t="str">
        <f t="shared" si="111"/>
        <v>Under Crisis</v>
      </c>
    </row>
    <row r="1777" spans="1:14" x14ac:dyDescent="0.25">
      <c r="A1777" t="s">
        <v>1811</v>
      </c>
      <c r="B1777" t="s">
        <v>1210</v>
      </c>
      <c r="C1777" t="s">
        <v>56</v>
      </c>
      <c r="D1777">
        <v>219</v>
      </c>
      <c r="E1777" s="4">
        <f t="shared" si="108"/>
        <v>219</v>
      </c>
      <c r="F1777">
        <v>0.3</v>
      </c>
      <c r="G1777" s="3">
        <f t="shared" si="109"/>
        <v>0.3</v>
      </c>
      <c r="H1777" s="2">
        <v>43979</v>
      </c>
      <c r="I1777">
        <v>2020</v>
      </c>
      <c r="J1777" t="s">
        <v>26</v>
      </c>
      <c r="K1777" t="s">
        <v>23</v>
      </c>
      <c r="L1777">
        <v>340</v>
      </c>
      <c r="M1777" s="5">
        <f t="shared" si="110"/>
        <v>340</v>
      </c>
      <c r="N1777" t="str">
        <f t="shared" si="111"/>
        <v>Under Crisis</v>
      </c>
    </row>
    <row r="1778" spans="1:14" x14ac:dyDescent="0.25">
      <c r="A1778" t="s">
        <v>1227</v>
      </c>
      <c r="B1778" t="s">
        <v>1166</v>
      </c>
      <c r="C1778" t="s">
        <v>53</v>
      </c>
      <c r="D1778">
        <v>200</v>
      </c>
      <c r="E1778" s="4">
        <f t="shared" si="108"/>
        <v>200</v>
      </c>
      <c r="G1778" s="3" t="str">
        <f t="shared" si="109"/>
        <v>0</v>
      </c>
      <c r="H1778" s="2">
        <v>43979</v>
      </c>
      <c r="I1778">
        <v>2020</v>
      </c>
      <c r="J1778" t="s">
        <v>28</v>
      </c>
      <c r="K1778" t="s">
        <v>23</v>
      </c>
      <c r="L1778">
        <v>19</v>
      </c>
      <c r="M1778" s="5">
        <f t="shared" si="110"/>
        <v>19</v>
      </c>
      <c r="N1778" t="str">
        <f t="shared" si="111"/>
        <v>Under Crisis</v>
      </c>
    </row>
    <row r="1779" spans="1:14" x14ac:dyDescent="0.25">
      <c r="A1779" t="s">
        <v>1812</v>
      </c>
      <c r="B1779" t="s">
        <v>1201</v>
      </c>
      <c r="C1779" t="s">
        <v>83</v>
      </c>
      <c r="D1779">
        <v>36</v>
      </c>
      <c r="E1779" s="4">
        <f t="shared" si="108"/>
        <v>36</v>
      </c>
      <c r="F1779">
        <v>0.08</v>
      </c>
      <c r="G1779" s="3">
        <f t="shared" si="109"/>
        <v>0.08</v>
      </c>
      <c r="H1779" s="2">
        <v>43979</v>
      </c>
      <c r="I1779">
        <v>2020</v>
      </c>
      <c r="J1779" t="s">
        <v>84</v>
      </c>
      <c r="K1779" t="s">
        <v>18</v>
      </c>
      <c r="L1779">
        <v>157</v>
      </c>
      <c r="M1779" s="5">
        <f t="shared" si="110"/>
        <v>157</v>
      </c>
      <c r="N1779" t="str">
        <f t="shared" si="111"/>
        <v>Safe</v>
      </c>
    </row>
    <row r="1780" spans="1:14" x14ac:dyDescent="0.25">
      <c r="A1780" t="s">
        <v>1813</v>
      </c>
      <c r="B1780" t="s">
        <v>1168</v>
      </c>
      <c r="C1780" t="s">
        <v>30</v>
      </c>
      <c r="D1780">
        <v>20</v>
      </c>
      <c r="E1780" s="4">
        <f t="shared" si="108"/>
        <v>20</v>
      </c>
      <c r="F1780">
        <v>0.25</v>
      </c>
      <c r="G1780" s="3">
        <f t="shared" si="109"/>
        <v>0.25</v>
      </c>
      <c r="H1780" s="2">
        <v>43979</v>
      </c>
      <c r="I1780">
        <v>2020</v>
      </c>
      <c r="J1780" t="s">
        <v>148</v>
      </c>
      <c r="K1780" t="s">
        <v>23</v>
      </c>
      <c r="L1780">
        <v>7</v>
      </c>
      <c r="M1780" s="5">
        <f t="shared" si="110"/>
        <v>7</v>
      </c>
      <c r="N1780" t="str">
        <f t="shared" si="111"/>
        <v>Safe</v>
      </c>
    </row>
    <row r="1781" spans="1:14" x14ac:dyDescent="0.25">
      <c r="A1781" t="s">
        <v>1814</v>
      </c>
      <c r="B1781" t="s">
        <v>1585</v>
      </c>
      <c r="C1781" t="s">
        <v>97</v>
      </c>
      <c r="D1781">
        <v>150</v>
      </c>
      <c r="E1781" s="4">
        <f t="shared" si="108"/>
        <v>150</v>
      </c>
      <c r="F1781">
        <v>0.12</v>
      </c>
      <c r="G1781" s="3">
        <f t="shared" si="109"/>
        <v>0.12</v>
      </c>
      <c r="H1781" s="2">
        <v>43978</v>
      </c>
      <c r="I1781">
        <v>2020</v>
      </c>
      <c r="J1781" t="s">
        <v>28</v>
      </c>
      <c r="K1781" t="s">
        <v>23</v>
      </c>
      <c r="L1781">
        <v>89</v>
      </c>
      <c r="M1781" s="5">
        <f t="shared" si="110"/>
        <v>89</v>
      </c>
      <c r="N1781" t="str">
        <f t="shared" si="111"/>
        <v>Under Crisis</v>
      </c>
    </row>
    <row r="1782" spans="1:14" x14ac:dyDescent="0.25">
      <c r="A1782" t="s">
        <v>1475</v>
      </c>
      <c r="B1782" t="s">
        <v>1198</v>
      </c>
      <c r="C1782" t="s">
        <v>21</v>
      </c>
      <c r="D1782">
        <v>62</v>
      </c>
      <c r="E1782" s="4">
        <f t="shared" si="108"/>
        <v>62</v>
      </c>
      <c r="F1782">
        <v>0.08</v>
      </c>
      <c r="G1782" s="3">
        <f t="shared" si="109"/>
        <v>0.08</v>
      </c>
      <c r="H1782" s="2">
        <v>43978</v>
      </c>
      <c r="I1782">
        <v>2020</v>
      </c>
      <c r="J1782" t="s">
        <v>73</v>
      </c>
      <c r="K1782" t="s">
        <v>43</v>
      </c>
      <c r="L1782">
        <v>30</v>
      </c>
      <c r="M1782" s="5">
        <f t="shared" si="110"/>
        <v>30</v>
      </c>
      <c r="N1782" t="str">
        <f t="shared" si="111"/>
        <v>Safe</v>
      </c>
    </row>
    <row r="1783" spans="1:14" x14ac:dyDescent="0.25">
      <c r="A1783" t="s">
        <v>1117</v>
      </c>
      <c r="B1783" t="s">
        <v>1244</v>
      </c>
      <c r="C1783" t="s">
        <v>56</v>
      </c>
      <c r="D1783">
        <v>600</v>
      </c>
      <c r="E1783" s="4">
        <f t="shared" si="108"/>
        <v>600</v>
      </c>
      <c r="F1783">
        <v>0.23</v>
      </c>
      <c r="G1783" s="3">
        <f t="shared" si="109"/>
        <v>0.23</v>
      </c>
      <c r="H1783" s="2">
        <v>43977</v>
      </c>
      <c r="I1783">
        <v>2020</v>
      </c>
      <c r="J1783" t="s">
        <v>26</v>
      </c>
      <c r="K1783" t="s">
        <v>14</v>
      </c>
      <c r="L1783">
        <v>24700</v>
      </c>
      <c r="M1783" s="5">
        <f t="shared" si="110"/>
        <v>24700</v>
      </c>
      <c r="N1783" t="str">
        <f t="shared" si="111"/>
        <v>Under Crisis</v>
      </c>
    </row>
    <row r="1784" spans="1:14" x14ac:dyDescent="0.25">
      <c r="A1784" t="s">
        <v>1815</v>
      </c>
      <c r="B1784" t="s">
        <v>1374</v>
      </c>
      <c r="C1784" t="s">
        <v>97</v>
      </c>
      <c r="D1784">
        <v>137</v>
      </c>
      <c r="E1784" s="4">
        <f t="shared" si="108"/>
        <v>137</v>
      </c>
      <c r="F1784">
        <v>1</v>
      </c>
      <c r="G1784" s="3">
        <f t="shared" si="109"/>
        <v>1</v>
      </c>
      <c r="H1784" s="2">
        <v>43977</v>
      </c>
      <c r="I1784">
        <v>2020</v>
      </c>
      <c r="J1784" t="s">
        <v>28</v>
      </c>
      <c r="K1784" t="s">
        <v>23</v>
      </c>
      <c r="L1784">
        <v>108</v>
      </c>
      <c r="M1784" s="5">
        <f t="shared" si="110"/>
        <v>108</v>
      </c>
      <c r="N1784" t="str">
        <f t="shared" si="111"/>
        <v>Under Crisis</v>
      </c>
    </row>
    <row r="1785" spans="1:14" x14ac:dyDescent="0.25">
      <c r="A1785" t="s">
        <v>1816</v>
      </c>
      <c r="B1785" t="s">
        <v>1238</v>
      </c>
      <c r="C1785" t="s">
        <v>21</v>
      </c>
      <c r="D1785">
        <v>50</v>
      </c>
      <c r="E1785" s="4">
        <f t="shared" si="108"/>
        <v>50</v>
      </c>
      <c r="G1785" s="3" t="str">
        <f t="shared" si="109"/>
        <v>0</v>
      </c>
      <c r="H1785" s="2">
        <v>43977</v>
      </c>
      <c r="I1785">
        <v>2020</v>
      </c>
      <c r="J1785" t="s">
        <v>73</v>
      </c>
      <c r="K1785" t="s">
        <v>23</v>
      </c>
      <c r="L1785">
        <v>207</v>
      </c>
      <c r="M1785" s="5">
        <f t="shared" si="110"/>
        <v>207</v>
      </c>
      <c r="N1785" t="str">
        <f t="shared" si="111"/>
        <v>Safe</v>
      </c>
    </row>
    <row r="1786" spans="1:14" x14ac:dyDescent="0.25">
      <c r="A1786" t="s">
        <v>1235</v>
      </c>
      <c r="B1786" t="s">
        <v>1236</v>
      </c>
      <c r="C1786" t="s">
        <v>56</v>
      </c>
      <c r="D1786">
        <v>200</v>
      </c>
      <c r="E1786" s="4">
        <f t="shared" si="108"/>
        <v>200</v>
      </c>
      <c r="G1786" s="3" t="str">
        <f t="shared" si="109"/>
        <v>0</v>
      </c>
      <c r="H1786" s="2">
        <v>43976</v>
      </c>
      <c r="I1786">
        <v>2020</v>
      </c>
      <c r="J1786" t="s">
        <v>42</v>
      </c>
      <c r="K1786" t="s">
        <v>14</v>
      </c>
      <c r="L1786">
        <v>247</v>
      </c>
      <c r="M1786" s="5">
        <f t="shared" si="110"/>
        <v>247</v>
      </c>
      <c r="N1786" t="str">
        <f t="shared" si="111"/>
        <v>Under Crisis</v>
      </c>
    </row>
    <row r="1787" spans="1:14" x14ac:dyDescent="0.25">
      <c r="A1787" t="s">
        <v>1817</v>
      </c>
      <c r="B1787" t="s">
        <v>1818</v>
      </c>
      <c r="C1787" t="s">
        <v>12</v>
      </c>
      <c r="D1787">
        <v>21</v>
      </c>
      <c r="E1787" s="4">
        <f t="shared" si="108"/>
        <v>21</v>
      </c>
      <c r="G1787" s="3" t="str">
        <f t="shared" si="109"/>
        <v>0</v>
      </c>
      <c r="H1787" s="2">
        <v>43973</v>
      </c>
      <c r="I1787">
        <v>2020</v>
      </c>
      <c r="J1787" t="s">
        <v>73</v>
      </c>
      <c r="K1787" t="s">
        <v>99</v>
      </c>
      <c r="M1787" s="5" t="str">
        <f t="shared" si="110"/>
        <v>0</v>
      </c>
      <c r="N1787" t="str">
        <f t="shared" si="111"/>
        <v>Safe</v>
      </c>
    </row>
    <row r="1788" spans="1:14" x14ac:dyDescent="0.25">
      <c r="A1788" t="s">
        <v>1819</v>
      </c>
      <c r="B1788" t="s">
        <v>1283</v>
      </c>
      <c r="C1788" t="s">
        <v>35</v>
      </c>
      <c r="D1788">
        <v>400</v>
      </c>
      <c r="E1788" s="4">
        <f t="shared" si="108"/>
        <v>400</v>
      </c>
      <c r="F1788">
        <v>0.1</v>
      </c>
      <c r="G1788" s="3">
        <f t="shared" si="109"/>
        <v>0.1</v>
      </c>
      <c r="H1788" s="2">
        <v>43972</v>
      </c>
      <c r="I1788">
        <v>2020</v>
      </c>
      <c r="J1788" t="s">
        <v>28</v>
      </c>
      <c r="K1788" t="s">
        <v>23</v>
      </c>
      <c r="L1788">
        <v>146</v>
      </c>
      <c r="M1788" s="5">
        <f t="shared" si="110"/>
        <v>146</v>
      </c>
      <c r="N1788" t="str">
        <f t="shared" si="111"/>
        <v>Under Crisis</v>
      </c>
    </row>
    <row r="1789" spans="1:14" x14ac:dyDescent="0.25">
      <c r="A1789" t="s">
        <v>1820</v>
      </c>
      <c r="B1789" t="s">
        <v>1485</v>
      </c>
      <c r="C1789" t="s">
        <v>160</v>
      </c>
      <c r="D1789">
        <v>70</v>
      </c>
      <c r="E1789" s="4">
        <f t="shared" si="108"/>
        <v>70</v>
      </c>
      <c r="F1789">
        <v>0.35</v>
      </c>
      <c r="G1789" s="3">
        <f t="shared" si="109"/>
        <v>0.35</v>
      </c>
      <c r="H1789" s="2">
        <v>43972</v>
      </c>
      <c r="I1789">
        <v>2020</v>
      </c>
      <c r="J1789" t="s">
        <v>148</v>
      </c>
      <c r="K1789" t="s">
        <v>14</v>
      </c>
      <c r="L1789">
        <v>3</v>
      </c>
      <c r="M1789" s="5">
        <f t="shared" si="110"/>
        <v>3</v>
      </c>
      <c r="N1789" t="str">
        <f t="shared" si="111"/>
        <v>Safe</v>
      </c>
    </row>
    <row r="1790" spans="1:14" x14ac:dyDescent="0.25">
      <c r="A1790" t="s">
        <v>1821</v>
      </c>
      <c r="B1790" t="s">
        <v>1168</v>
      </c>
      <c r="C1790" t="s">
        <v>71</v>
      </c>
      <c r="D1790">
        <v>18</v>
      </c>
      <c r="E1790" s="4">
        <f t="shared" si="108"/>
        <v>18</v>
      </c>
      <c r="F1790">
        <v>0.36</v>
      </c>
      <c r="G1790" s="3">
        <f t="shared" si="109"/>
        <v>0.36</v>
      </c>
      <c r="H1790" s="2">
        <v>43972</v>
      </c>
      <c r="I1790">
        <v>2020</v>
      </c>
      <c r="J1790" t="s">
        <v>148</v>
      </c>
      <c r="K1790" t="s">
        <v>23</v>
      </c>
      <c r="L1790">
        <v>30</v>
      </c>
      <c r="M1790" s="5">
        <f t="shared" si="110"/>
        <v>30</v>
      </c>
      <c r="N1790" t="str">
        <f t="shared" si="111"/>
        <v>Safe</v>
      </c>
    </row>
    <row r="1791" spans="1:14" x14ac:dyDescent="0.25">
      <c r="A1791" t="s">
        <v>1822</v>
      </c>
      <c r="B1791" t="s">
        <v>1823</v>
      </c>
      <c r="C1791" t="s">
        <v>56</v>
      </c>
      <c r="E1791" s="4" t="str">
        <f t="shared" si="108"/>
        <v>0</v>
      </c>
      <c r="G1791" s="3" t="str">
        <f t="shared" si="109"/>
        <v>0</v>
      </c>
      <c r="H1791" s="2">
        <v>43972</v>
      </c>
      <c r="I1791">
        <v>2020</v>
      </c>
      <c r="J1791" t="s">
        <v>28</v>
      </c>
      <c r="K1791" t="s">
        <v>264</v>
      </c>
      <c r="L1791">
        <v>100</v>
      </c>
      <c r="M1791" s="5">
        <f t="shared" si="110"/>
        <v>100</v>
      </c>
      <c r="N1791" t="str">
        <f t="shared" si="111"/>
        <v>Under Crisis</v>
      </c>
    </row>
    <row r="1792" spans="1:14" x14ac:dyDescent="0.25">
      <c r="A1792" t="s">
        <v>743</v>
      </c>
      <c r="B1792" t="s">
        <v>1244</v>
      </c>
      <c r="C1792" t="s">
        <v>56</v>
      </c>
      <c r="D1792">
        <v>1400</v>
      </c>
      <c r="E1792" s="4">
        <f t="shared" si="108"/>
        <v>1400</v>
      </c>
      <c r="F1792">
        <v>0.35</v>
      </c>
      <c r="G1792" s="3">
        <f t="shared" si="109"/>
        <v>0.35</v>
      </c>
      <c r="H1792" s="2">
        <v>43971</v>
      </c>
      <c r="I1792">
        <v>2020</v>
      </c>
      <c r="J1792" t="s">
        <v>348</v>
      </c>
      <c r="K1792" t="s">
        <v>14</v>
      </c>
      <c r="L1792">
        <v>3800</v>
      </c>
      <c r="M1792" s="5">
        <f t="shared" si="110"/>
        <v>3800</v>
      </c>
      <c r="N1792" t="str">
        <f t="shared" si="111"/>
        <v>Under Crisis</v>
      </c>
    </row>
    <row r="1793" spans="1:14" x14ac:dyDescent="0.25">
      <c r="A1793" t="s">
        <v>1824</v>
      </c>
      <c r="B1793" t="s">
        <v>1166</v>
      </c>
      <c r="C1793" t="s">
        <v>101</v>
      </c>
      <c r="D1793">
        <v>300</v>
      </c>
      <c r="E1793" s="4">
        <f t="shared" si="108"/>
        <v>300</v>
      </c>
      <c r="F1793">
        <v>0.18</v>
      </c>
      <c r="G1793" s="3">
        <f t="shared" si="109"/>
        <v>0.18</v>
      </c>
      <c r="H1793" s="2">
        <v>43971</v>
      </c>
      <c r="I1793">
        <v>2020</v>
      </c>
      <c r="J1793" t="s">
        <v>102</v>
      </c>
      <c r="K1793" t="s">
        <v>23</v>
      </c>
      <c r="L1793">
        <v>530</v>
      </c>
      <c r="M1793" s="5">
        <f t="shared" si="110"/>
        <v>530</v>
      </c>
      <c r="N1793" t="str">
        <f t="shared" si="111"/>
        <v>Under Crisis</v>
      </c>
    </row>
    <row r="1794" spans="1:14" x14ac:dyDescent="0.25">
      <c r="A1794" t="s">
        <v>1825</v>
      </c>
      <c r="B1794" t="s">
        <v>1461</v>
      </c>
      <c r="C1794" t="s">
        <v>160</v>
      </c>
      <c r="D1794">
        <v>221</v>
      </c>
      <c r="E1794" s="4">
        <f t="shared" si="108"/>
        <v>221</v>
      </c>
      <c r="F1794">
        <v>1</v>
      </c>
      <c r="G1794" s="3">
        <f t="shared" si="109"/>
        <v>1</v>
      </c>
      <c r="H1794" s="2">
        <v>43971</v>
      </c>
      <c r="I1794">
        <v>2020</v>
      </c>
      <c r="J1794" t="s">
        <v>13</v>
      </c>
      <c r="K1794" t="s">
        <v>23</v>
      </c>
      <c r="L1794">
        <v>62</v>
      </c>
      <c r="M1794" s="5">
        <f t="shared" si="110"/>
        <v>62</v>
      </c>
      <c r="N1794" t="str">
        <f t="shared" si="111"/>
        <v>Under Crisis</v>
      </c>
    </row>
    <row r="1795" spans="1:14" x14ac:dyDescent="0.25">
      <c r="A1795" t="s">
        <v>641</v>
      </c>
      <c r="B1795" t="s">
        <v>1166</v>
      </c>
      <c r="C1795" t="s">
        <v>21</v>
      </c>
      <c r="D1795">
        <v>112</v>
      </c>
      <c r="E1795" s="4">
        <f t="shared" ref="E1795:E1858" si="112">IF(ISBLANK(D1795),"0",D1795)</f>
        <v>112</v>
      </c>
      <c r="F1795">
        <v>7.0000000000000007E-2</v>
      </c>
      <c r="G1795" s="3">
        <f t="shared" ref="G1795:G1858" si="113">IF(ISBLANK(F1795),"0",F1795)</f>
        <v>7.0000000000000007E-2</v>
      </c>
      <c r="H1795" s="2">
        <v>43971</v>
      </c>
      <c r="I1795">
        <v>2020</v>
      </c>
      <c r="J1795" t="s">
        <v>98</v>
      </c>
      <c r="K1795" t="s">
        <v>23</v>
      </c>
      <c r="L1795">
        <v>2500</v>
      </c>
      <c r="M1795" s="5">
        <f t="shared" ref="M1795:M1858" si="114">IF(ISBLANK(L1795),"0",L1795)</f>
        <v>2500</v>
      </c>
      <c r="N1795" t="str">
        <f t="shared" ref="N1795:N1858" si="115">IF(E1795&gt;=100,"Under Crisis","Safe")</f>
        <v>Under Crisis</v>
      </c>
    </row>
    <row r="1796" spans="1:14" x14ac:dyDescent="0.25">
      <c r="A1796" t="s">
        <v>210</v>
      </c>
      <c r="B1796" t="s">
        <v>1244</v>
      </c>
      <c r="C1796" t="s">
        <v>35</v>
      </c>
      <c r="D1796">
        <v>101</v>
      </c>
      <c r="E1796" s="4">
        <f t="shared" si="112"/>
        <v>101</v>
      </c>
      <c r="F1796">
        <v>0.25</v>
      </c>
      <c r="G1796" s="3">
        <f t="shared" si="113"/>
        <v>0.25</v>
      </c>
      <c r="H1796" s="2">
        <v>43971</v>
      </c>
      <c r="I1796">
        <v>2020</v>
      </c>
      <c r="J1796" t="s">
        <v>42</v>
      </c>
      <c r="K1796" t="s">
        <v>14</v>
      </c>
      <c r="L1796">
        <v>222</v>
      </c>
      <c r="M1796" s="5">
        <f t="shared" si="114"/>
        <v>222</v>
      </c>
      <c r="N1796" t="str">
        <f t="shared" si="115"/>
        <v>Under Crisis</v>
      </c>
    </row>
    <row r="1797" spans="1:14" x14ac:dyDescent="0.25">
      <c r="A1797" t="s">
        <v>394</v>
      </c>
      <c r="B1797" t="s">
        <v>1166</v>
      </c>
      <c r="C1797" t="s">
        <v>48</v>
      </c>
      <c r="D1797">
        <v>39</v>
      </c>
      <c r="E1797" s="4">
        <f t="shared" si="112"/>
        <v>39</v>
      </c>
      <c r="F1797">
        <v>0.06</v>
      </c>
      <c r="G1797" s="3">
        <f t="shared" si="113"/>
        <v>0.06</v>
      </c>
      <c r="H1797" s="2">
        <v>43971</v>
      </c>
      <c r="I1797">
        <v>2020</v>
      </c>
      <c r="J1797" t="s">
        <v>42</v>
      </c>
      <c r="K1797" t="s">
        <v>23</v>
      </c>
      <c r="L1797">
        <v>240</v>
      </c>
      <c r="M1797" s="5">
        <f t="shared" si="114"/>
        <v>240</v>
      </c>
      <c r="N1797" t="str">
        <f t="shared" si="115"/>
        <v>Safe</v>
      </c>
    </row>
    <row r="1798" spans="1:14" x14ac:dyDescent="0.25">
      <c r="A1798" t="s">
        <v>1826</v>
      </c>
      <c r="B1798" t="s">
        <v>1244</v>
      </c>
      <c r="C1798" t="s">
        <v>30</v>
      </c>
      <c r="D1798">
        <v>450</v>
      </c>
      <c r="E1798" s="4">
        <f t="shared" si="112"/>
        <v>450</v>
      </c>
      <c r="F1798">
        <v>0.15</v>
      </c>
      <c r="G1798" s="3">
        <f t="shared" si="113"/>
        <v>0.15</v>
      </c>
      <c r="H1798" s="2">
        <v>43970</v>
      </c>
      <c r="I1798">
        <v>2020</v>
      </c>
      <c r="J1798" t="s">
        <v>42</v>
      </c>
      <c r="K1798" t="s">
        <v>14</v>
      </c>
      <c r="L1798">
        <v>157</v>
      </c>
      <c r="M1798" s="5">
        <f t="shared" si="114"/>
        <v>157</v>
      </c>
      <c r="N1798" t="str">
        <f t="shared" si="115"/>
        <v>Under Crisis</v>
      </c>
    </row>
    <row r="1799" spans="1:14" x14ac:dyDescent="0.25">
      <c r="A1799" t="s">
        <v>1190</v>
      </c>
      <c r="B1799" t="s">
        <v>1189</v>
      </c>
      <c r="C1799" t="s">
        <v>160</v>
      </c>
      <c r="D1799">
        <v>69</v>
      </c>
      <c r="E1799" s="4">
        <f t="shared" si="112"/>
        <v>69</v>
      </c>
      <c r="F1799">
        <v>0.31</v>
      </c>
      <c r="G1799" s="3">
        <f t="shared" si="113"/>
        <v>0.31</v>
      </c>
      <c r="H1799" s="2">
        <v>43970</v>
      </c>
      <c r="I1799">
        <v>2020</v>
      </c>
      <c r="J1799" t="s">
        <v>13</v>
      </c>
      <c r="K1799" t="s">
        <v>65</v>
      </c>
      <c r="L1799">
        <v>88</v>
      </c>
      <c r="M1799" s="5">
        <f t="shared" si="114"/>
        <v>88</v>
      </c>
      <c r="N1799" t="str">
        <f t="shared" si="115"/>
        <v>Safe</v>
      </c>
    </row>
    <row r="1800" spans="1:14" x14ac:dyDescent="0.25">
      <c r="A1800" t="s">
        <v>1827</v>
      </c>
      <c r="B1800" t="s">
        <v>1189</v>
      </c>
      <c r="C1800" t="s">
        <v>71</v>
      </c>
      <c r="D1800">
        <v>10</v>
      </c>
      <c r="E1800" s="4">
        <f t="shared" si="112"/>
        <v>10</v>
      </c>
      <c r="F1800">
        <v>1</v>
      </c>
      <c r="G1800" s="3">
        <f t="shared" si="113"/>
        <v>1</v>
      </c>
      <c r="H1800" s="2">
        <v>43970</v>
      </c>
      <c r="I1800">
        <v>2020</v>
      </c>
      <c r="J1800" t="s">
        <v>73</v>
      </c>
      <c r="K1800" t="s">
        <v>65</v>
      </c>
      <c r="M1800" s="5" t="str">
        <f t="shared" si="114"/>
        <v>0</v>
      </c>
      <c r="N1800" t="str">
        <f t="shared" si="115"/>
        <v>Safe</v>
      </c>
    </row>
    <row r="1801" spans="1:14" x14ac:dyDescent="0.25">
      <c r="A1801" t="s">
        <v>1828</v>
      </c>
      <c r="B1801" t="s">
        <v>1585</v>
      </c>
      <c r="C1801" t="s">
        <v>21</v>
      </c>
      <c r="E1801" s="4" t="str">
        <f t="shared" si="112"/>
        <v>0</v>
      </c>
      <c r="G1801" s="3" t="str">
        <f t="shared" si="113"/>
        <v>0</v>
      </c>
      <c r="H1801" s="2">
        <v>43970</v>
      </c>
      <c r="I1801">
        <v>2020</v>
      </c>
      <c r="J1801" t="s">
        <v>22</v>
      </c>
      <c r="K1801" t="s">
        <v>23</v>
      </c>
      <c r="L1801">
        <v>252</v>
      </c>
      <c r="M1801" s="5">
        <f t="shared" si="114"/>
        <v>252</v>
      </c>
      <c r="N1801" t="str">
        <f t="shared" si="115"/>
        <v>Under Crisis</v>
      </c>
    </row>
    <row r="1802" spans="1:14" x14ac:dyDescent="0.25">
      <c r="A1802" t="s">
        <v>1117</v>
      </c>
      <c r="B1802" t="s">
        <v>1166</v>
      </c>
      <c r="C1802" t="s">
        <v>56</v>
      </c>
      <c r="D1802">
        <v>3000</v>
      </c>
      <c r="E1802" s="4">
        <f t="shared" si="112"/>
        <v>3000</v>
      </c>
      <c r="F1802">
        <v>0.13</v>
      </c>
      <c r="G1802" s="3">
        <f t="shared" si="113"/>
        <v>0.13</v>
      </c>
      <c r="H1802" s="2">
        <v>43969</v>
      </c>
      <c r="I1802">
        <v>2020</v>
      </c>
      <c r="J1802" t="s">
        <v>26</v>
      </c>
      <c r="K1802" t="s">
        <v>23</v>
      </c>
      <c r="L1802">
        <v>24700</v>
      </c>
      <c r="M1802" s="5">
        <f t="shared" si="114"/>
        <v>24700</v>
      </c>
      <c r="N1802" t="str">
        <f t="shared" si="115"/>
        <v>Under Crisis</v>
      </c>
    </row>
    <row r="1803" spans="1:14" x14ac:dyDescent="0.25">
      <c r="A1803" t="s">
        <v>1829</v>
      </c>
      <c r="B1803" t="s">
        <v>145</v>
      </c>
      <c r="C1803" t="s">
        <v>160</v>
      </c>
      <c r="D1803">
        <v>1500</v>
      </c>
      <c r="E1803" s="4">
        <f t="shared" si="112"/>
        <v>1500</v>
      </c>
      <c r="F1803">
        <v>0.25</v>
      </c>
      <c r="G1803" s="3">
        <f t="shared" si="113"/>
        <v>0.25</v>
      </c>
      <c r="H1803" s="2">
        <v>43969</v>
      </c>
      <c r="I1803">
        <v>2020</v>
      </c>
      <c r="J1803" t="s">
        <v>28</v>
      </c>
      <c r="K1803" t="s">
        <v>145</v>
      </c>
      <c r="M1803" s="5" t="str">
        <f t="shared" si="114"/>
        <v>0</v>
      </c>
      <c r="N1803" t="str">
        <f t="shared" si="115"/>
        <v>Under Crisis</v>
      </c>
    </row>
    <row r="1804" spans="1:14" x14ac:dyDescent="0.25">
      <c r="A1804" t="s">
        <v>176</v>
      </c>
      <c r="B1804" t="s">
        <v>1244</v>
      </c>
      <c r="C1804" t="s">
        <v>62</v>
      </c>
      <c r="D1804">
        <v>1100</v>
      </c>
      <c r="E1804" s="4">
        <f t="shared" si="112"/>
        <v>1100</v>
      </c>
      <c r="F1804">
        <v>0.14000000000000001</v>
      </c>
      <c r="G1804" s="3">
        <f t="shared" si="113"/>
        <v>0.14000000000000001</v>
      </c>
      <c r="H1804" s="2">
        <v>43969</v>
      </c>
      <c r="I1804">
        <v>2020</v>
      </c>
      <c r="J1804" t="s">
        <v>237</v>
      </c>
      <c r="K1804" t="s">
        <v>14</v>
      </c>
      <c r="L1804">
        <v>1600</v>
      </c>
      <c r="M1804" s="5">
        <f t="shared" si="114"/>
        <v>1600</v>
      </c>
      <c r="N1804" t="str">
        <f t="shared" si="115"/>
        <v>Under Crisis</v>
      </c>
    </row>
    <row r="1805" spans="1:14" x14ac:dyDescent="0.25">
      <c r="A1805" t="s">
        <v>1781</v>
      </c>
      <c r="B1805" t="s">
        <v>1234</v>
      </c>
      <c r="C1805" t="s">
        <v>269</v>
      </c>
      <c r="D1805">
        <v>100</v>
      </c>
      <c r="E1805" s="4">
        <f t="shared" si="112"/>
        <v>100</v>
      </c>
      <c r="F1805">
        <v>0.2</v>
      </c>
      <c r="G1805" s="3">
        <f t="shared" si="113"/>
        <v>0.2</v>
      </c>
      <c r="H1805" s="2">
        <v>43969</v>
      </c>
      <c r="I1805">
        <v>2020</v>
      </c>
      <c r="J1805" t="s">
        <v>69</v>
      </c>
      <c r="K1805" t="s">
        <v>14</v>
      </c>
      <c r="L1805">
        <v>19500</v>
      </c>
      <c r="M1805" s="5">
        <f t="shared" si="114"/>
        <v>19500</v>
      </c>
      <c r="N1805" t="str">
        <f t="shared" si="115"/>
        <v>Under Crisis</v>
      </c>
    </row>
    <row r="1806" spans="1:14" x14ac:dyDescent="0.25">
      <c r="A1806" t="s">
        <v>1830</v>
      </c>
      <c r="B1806" t="s">
        <v>1166</v>
      </c>
      <c r="C1806" t="s">
        <v>46</v>
      </c>
      <c r="D1806">
        <v>57</v>
      </c>
      <c r="E1806" s="4">
        <f t="shared" si="112"/>
        <v>57</v>
      </c>
      <c r="G1806" s="3" t="str">
        <f t="shared" si="113"/>
        <v>0</v>
      </c>
      <c r="H1806" s="2">
        <v>43969</v>
      </c>
      <c r="I1806">
        <v>2020</v>
      </c>
      <c r="J1806" t="s">
        <v>84</v>
      </c>
      <c r="K1806" t="s">
        <v>23</v>
      </c>
      <c r="L1806">
        <v>553</v>
      </c>
      <c r="M1806" s="5">
        <f t="shared" si="114"/>
        <v>553</v>
      </c>
      <c r="N1806" t="str">
        <f t="shared" si="115"/>
        <v>Safe</v>
      </c>
    </row>
    <row r="1807" spans="1:14" x14ac:dyDescent="0.25">
      <c r="A1807" t="s">
        <v>1831</v>
      </c>
      <c r="B1807" t="s">
        <v>1166</v>
      </c>
      <c r="C1807" t="s">
        <v>121</v>
      </c>
      <c r="D1807">
        <v>45</v>
      </c>
      <c r="E1807" s="4">
        <f t="shared" si="112"/>
        <v>45</v>
      </c>
      <c r="F1807">
        <v>0.05</v>
      </c>
      <c r="G1807" s="3">
        <f t="shared" si="113"/>
        <v>0.05</v>
      </c>
      <c r="H1807" s="2">
        <v>43969</v>
      </c>
      <c r="I1807">
        <v>2020</v>
      </c>
      <c r="J1807" t="s">
        <v>98</v>
      </c>
      <c r="K1807" t="s">
        <v>23</v>
      </c>
      <c r="M1807" s="5" t="str">
        <f t="shared" si="114"/>
        <v>0</v>
      </c>
      <c r="N1807" t="str">
        <f t="shared" si="115"/>
        <v>Safe</v>
      </c>
    </row>
    <row r="1808" spans="1:14" x14ac:dyDescent="0.25">
      <c r="A1808" t="s">
        <v>430</v>
      </c>
      <c r="B1808" t="s">
        <v>1162</v>
      </c>
      <c r="C1808" t="s">
        <v>76</v>
      </c>
      <c r="E1808" s="4" t="str">
        <f t="shared" si="112"/>
        <v>0</v>
      </c>
      <c r="G1808" s="3" t="str">
        <f t="shared" si="113"/>
        <v>0</v>
      </c>
      <c r="H1808" s="2">
        <v>43969</v>
      </c>
      <c r="I1808">
        <v>2020</v>
      </c>
      <c r="J1808" t="s">
        <v>28</v>
      </c>
      <c r="K1808" t="s">
        <v>36</v>
      </c>
      <c r="L1808">
        <v>92</v>
      </c>
      <c r="M1808" s="5">
        <f t="shared" si="114"/>
        <v>92</v>
      </c>
      <c r="N1808" t="str">
        <f t="shared" si="115"/>
        <v>Under Crisis</v>
      </c>
    </row>
    <row r="1809" spans="1:14" x14ac:dyDescent="0.25">
      <c r="A1809" t="s">
        <v>1832</v>
      </c>
      <c r="B1809" t="s">
        <v>1166</v>
      </c>
      <c r="C1809" t="s">
        <v>46</v>
      </c>
      <c r="E1809" s="4" t="str">
        <f t="shared" si="112"/>
        <v>0</v>
      </c>
      <c r="F1809">
        <v>0.1</v>
      </c>
      <c r="G1809" s="3">
        <f t="shared" si="113"/>
        <v>0.1</v>
      </c>
      <c r="H1809" s="2">
        <v>43969</v>
      </c>
      <c r="I1809">
        <v>2020</v>
      </c>
      <c r="J1809" t="s">
        <v>22</v>
      </c>
      <c r="K1809" t="s">
        <v>23</v>
      </c>
      <c r="L1809">
        <v>63</v>
      </c>
      <c r="M1809" s="5">
        <f t="shared" si="114"/>
        <v>63</v>
      </c>
      <c r="N1809" t="str">
        <f t="shared" si="115"/>
        <v>Under Crisis</v>
      </c>
    </row>
    <row r="1810" spans="1:14" x14ac:dyDescent="0.25">
      <c r="A1810" t="s">
        <v>1833</v>
      </c>
      <c r="B1810" t="s">
        <v>1834</v>
      </c>
      <c r="C1810" t="s">
        <v>269</v>
      </c>
      <c r="D1810">
        <v>250</v>
      </c>
      <c r="E1810" s="4">
        <f t="shared" si="112"/>
        <v>250</v>
      </c>
      <c r="G1810" s="3" t="str">
        <f t="shared" si="113"/>
        <v>0</v>
      </c>
      <c r="H1810" s="2">
        <v>43968</v>
      </c>
      <c r="I1810">
        <v>2020</v>
      </c>
      <c r="J1810" t="s">
        <v>73</v>
      </c>
      <c r="K1810" t="s">
        <v>14</v>
      </c>
      <c r="L1810">
        <v>300</v>
      </c>
      <c r="M1810" s="5">
        <f t="shared" si="114"/>
        <v>300</v>
      </c>
      <c r="N1810" t="str">
        <f t="shared" si="115"/>
        <v>Under Crisis</v>
      </c>
    </row>
    <row r="1811" spans="1:14" x14ac:dyDescent="0.25">
      <c r="A1811" t="s">
        <v>360</v>
      </c>
      <c r="B1811" t="s">
        <v>1236</v>
      </c>
      <c r="C1811" t="s">
        <v>62</v>
      </c>
      <c r="D1811">
        <v>520</v>
      </c>
      <c r="E1811" s="4">
        <f t="shared" si="112"/>
        <v>520</v>
      </c>
      <c r="F1811">
        <v>0.13</v>
      </c>
      <c r="G1811" s="3">
        <f t="shared" si="113"/>
        <v>0.13</v>
      </c>
      <c r="H1811" s="2">
        <v>43966</v>
      </c>
      <c r="I1811">
        <v>2020</v>
      </c>
      <c r="J1811" t="s">
        <v>348</v>
      </c>
      <c r="K1811" t="s">
        <v>14</v>
      </c>
      <c r="L1811">
        <v>914</v>
      </c>
      <c r="M1811" s="5">
        <f t="shared" si="114"/>
        <v>914</v>
      </c>
      <c r="N1811" t="str">
        <f t="shared" si="115"/>
        <v>Under Crisis</v>
      </c>
    </row>
    <row r="1812" spans="1:14" x14ac:dyDescent="0.25">
      <c r="A1812" t="s">
        <v>1835</v>
      </c>
      <c r="B1812" t="s">
        <v>1836</v>
      </c>
      <c r="C1812" t="s">
        <v>21</v>
      </c>
      <c r="D1812">
        <v>500</v>
      </c>
      <c r="E1812" s="4">
        <f t="shared" si="112"/>
        <v>500</v>
      </c>
      <c r="F1812">
        <v>0.5</v>
      </c>
      <c r="G1812" s="3">
        <f t="shared" si="113"/>
        <v>0.5</v>
      </c>
      <c r="H1812" s="2">
        <v>43966</v>
      </c>
      <c r="I1812">
        <v>2020</v>
      </c>
      <c r="J1812" t="s">
        <v>73</v>
      </c>
      <c r="K1812" t="s">
        <v>14</v>
      </c>
      <c r="L1812">
        <v>200</v>
      </c>
      <c r="M1812" s="5">
        <f t="shared" si="114"/>
        <v>200</v>
      </c>
      <c r="N1812" t="str">
        <f t="shared" si="115"/>
        <v>Under Crisis</v>
      </c>
    </row>
    <row r="1813" spans="1:14" x14ac:dyDescent="0.25">
      <c r="A1813" t="s">
        <v>759</v>
      </c>
      <c r="B1813" t="s">
        <v>1166</v>
      </c>
      <c r="C1813" t="s">
        <v>83</v>
      </c>
      <c r="D1813">
        <v>16</v>
      </c>
      <c r="E1813" s="4">
        <f t="shared" si="112"/>
        <v>16</v>
      </c>
      <c r="F1813">
        <v>0.1</v>
      </c>
      <c r="G1813" s="3">
        <f t="shared" si="113"/>
        <v>0.1</v>
      </c>
      <c r="H1813" s="2">
        <v>43966</v>
      </c>
      <c r="I1813">
        <v>2020</v>
      </c>
      <c r="J1813" t="s">
        <v>22</v>
      </c>
      <c r="K1813" t="s">
        <v>23</v>
      </c>
      <c r="L1813">
        <v>49</v>
      </c>
      <c r="M1813" s="5">
        <f t="shared" si="114"/>
        <v>49</v>
      </c>
      <c r="N1813" t="str">
        <f t="shared" si="115"/>
        <v>Safe</v>
      </c>
    </row>
    <row r="1814" spans="1:14" x14ac:dyDescent="0.25">
      <c r="A1814" t="s">
        <v>1837</v>
      </c>
      <c r="B1814" t="s">
        <v>1168</v>
      </c>
      <c r="C1814" t="s">
        <v>30</v>
      </c>
      <c r="E1814" s="4" t="str">
        <f t="shared" si="112"/>
        <v>0</v>
      </c>
      <c r="F1814">
        <v>1</v>
      </c>
      <c r="G1814" s="3">
        <f t="shared" si="113"/>
        <v>1</v>
      </c>
      <c r="H1814" s="2">
        <v>43966</v>
      </c>
      <c r="I1814">
        <v>2020</v>
      </c>
      <c r="J1814" t="s">
        <v>17</v>
      </c>
      <c r="K1814" t="s">
        <v>23</v>
      </c>
      <c r="L1814">
        <v>3</v>
      </c>
      <c r="M1814" s="5">
        <f t="shared" si="114"/>
        <v>3</v>
      </c>
      <c r="N1814" t="str">
        <f t="shared" si="115"/>
        <v>Under Crisis</v>
      </c>
    </row>
    <row r="1815" spans="1:14" x14ac:dyDescent="0.25">
      <c r="A1815" t="s">
        <v>1838</v>
      </c>
      <c r="B1815" t="s">
        <v>1166</v>
      </c>
      <c r="C1815" t="s">
        <v>56</v>
      </c>
      <c r="D1815">
        <v>150</v>
      </c>
      <c r="E1815" s="4">
        <f t="shared" si="112"/>
        <v>150</v>
      </c>
      <c r="F1815">
        <v>0.08</v>
      </c>
      <c r="G1815" s="3">
        <f t="shared" si="113"/>
        <v>0.08</v>
      </c>
      <c r="H1815" s="2">
        <v>43965</v>
      </c>
      <c r="I1815">
        <v>2020</v>
      </c>
      <c r="J1815" t="s">
        <v>28</v>
      </c>
      <c r="K1815" t="s">
        <v>23</v>
      </c>
      <c r="L1815">
        <v>5300</v>
      </c>
      <c r="M1815" s="5">
        <f t="shared" si="114"/>
        <v>5300</v>
      </c>
      <c r="N1815" t="str">
        <f t="shared" si="115"/>
        <v>Under Crisis</v>
      </c>
    </row>
    <row r="1816" spans="1:14" x14ac:dyDescent="0.25">
      <c r="A1816" t="s">
        <v>1839</v>
      </c>
      <c r="B1816" t="s">
        <v>1168</v>
      </c>
      <c r="C1816" t="s">
        <v>105</v>
      </c>
      <c r="D1816">
        <v>80</v>
      </c>
      <c r="E1816" s="4">
        <f t="shared" si="112"/>
        <v>80</v>
      </c>
      <c r="F1816">
        <v>0.4</v>
      </c>
      <c r="G1816" s="3">
        <f t="shared" si="113"/>
        <v>0.4</v>
      </c>
      <c r="H1816" s="2">
        <v>43965</v>
      </c>
      <c r="I1816">
        <v>2020</v>
      </c>
      <c r="J1816" t="s">
        <v>28</v>
      </c>
      <c r="K1816" t="s">
        <v>23</v>
      </c>
      <c r="M1816" s="5" t="str">
        <f t="shared" si="114"/>
        <v>0</v>
      </c>
      <c r="N1816" t="str">
        <f t="shared" si="115"/>
        <v>Safe</v>
      </c>
    </row>
    <row r="1817" spans="1:14" x14ac:dyDescent="0.25">
      <c r="A1817" t="s">
        <v>306</v>
      </c>
      <c r="B1817" t="s">
        <v>1168</v>
      </c>
      <c r="C1817" t="s">
        <v>35</v>
      </c>
      <c r="D1817">
        <v>70</v>
      </c>
      <c r="E1817" s="4">
        <f t="shared" si="112"/>
        <v>70</v>
      </c>
      <c r="F1817">
        <v>0.1</v>
      </c>
      <c r="G1817" s="3">
        <f t="shared" si="113"/>
        <v>0.1</v>
      </c>
      <c r="H1817" s="2">
        <v>43965</v>
      </c>
      <c r="I1817">
        <v>2020</v>
      </c>
      <c r="J1817" t="s">
        <v>28</v>
      </c>
      <c r="K1817" t="s">
        <v>23</v>
      </c>
      <c r="L1817">
        <v>116</v>
      </c>
      <c r="M1817" s="5">
        <f t="shared" si="114"/>
        <v>116</v>
      </c>
      <c r="N1817" t="str">
        <f t="shared" si="115"/>
        <v>Safe</v>
      </c>
    </row>
    <row r="1818" spans="1:14" x14ac:dyDescent="0.25">
      <c r="A1818" t="s">
        <v>1840</v>
      </c>
      <c r="B1818" t="s">
        <v>1166</v>
      </c>
      <c r="C1818" t="s">
        <v>56</v>
      </c>
      <c r="D1818">
        <v>35</v>
      </c>
      <c r="E1818" s="4">
        <f t="shared" si="112"/>
        <v>35</v>
      </c>
      <c r="F1818">
        <v>0.15</v>
      </c>
      <c r="G1818" s="3">
        <f t="shared" si="113"/>
        <v>0.15</v>
      </c>
      <c r="H1818" s="2">
        <v>43965</v>
      </c>
      <c r="I1818">
        <v>2020</v>
      </c>
      <c r="J1818" t="s">
        <v>13</v>
      </c>
      <c r="K1818" t="s">
        <v>23</v>
      </c>
      <c r="L1818">
        <v>73</v>
      </c>
      <c r="M1818" s="5">
        <f t="shared" si="114"/>
        <v>73</v>
      </c>
      <c r="N1818" t="str">
        <f t="shared" si="115"/>
        <v>Safe</v>
      </c>
    </row>
    <row r="1819" spans="1:14" x14ac:dyDescent="0.25">
      <c r="A1819" t="s">
        <v>1841</v>
      </c>
      <c r="B1819" t="s">
        <v>1166</v>
      </c>
      <c r="C1819" t="s">
        <v>21</v>
      </c>
      <c r="D1819">
        <v>30</v>
      </c>
      <c r="E1819" s="4">
        <f t="shared" si="112"/>
        <v>30</v>
      </c>
      <c r="G1819" s="3" t="str">
        <f t="shared" si="113"/>
        <v>0</v>
      </c>
      <c r="H1819" s="2">
        <v>43965</v>
      </c>
      <c r="I1819">
        <v>2020</v>
      </c>
      <c r="J1819" t="s">
        <v>73</v>
      </c>
      <c r="K1819" t="s">
        <v>23</v>
      </c>
      <c r="L1819">
        <v>69</v>
      </c>
      <c r="M1819" s="5">
        <f t="shared" si="114"/>
        <v>69</v>
      </c>
      <c r="N1819" t="str">
        <f t="shared" si="115"/>
        <v>Safe</v>
      </c>
    </row>
    <row r="1820" spans="1:14" x14ac:dyDescent="0.25">
      <c r="A1820" t="s">
        <v>1842</v>
      </c>
      <c r="B1820" t="s">
        <v>1166</v>
      </c>
      <c r="C1820" t="s">
        <v>76</v>
      </c>
      <c r="E1820" s="4" t="str">
        <f t="shared" si="112"/>
        <v>0</v>
      </c>
      <c r="G1820" s="3" t="str">
        <f t="shared" si="113"/>
        <v>0</v>
      </c>
      <c r="H1820" s="2">
        <v>43965</v>
      </c>
      <c r="I1820">
        <v>2020</v>
      </c>
      <c r="J1820" t="s">
        <v>42</v>
      </c>
      <c r="K1820" t="s">
        <v>23</v>
      </c>
      <c r="L1820">
        <v>106</v>
      </c>
      <c r="M1820" s="5">
        <f t="shared" si="114"/>
        <v>106</v>
      </c>
      <c r="N1820" t="str">
        <f t="shared" si="115"/>
        <v>Under Crisis</v>
      </c>
    </row>
    <row r="1821" spans="1:14" x14ac:dyDescent="0.25">
      <c r="A1821" t="s">
        <v>1843</v>
      </c>
      <c r="B1821" t="s">
        <v>1585</v>
      </c>
      <c r="C1821" t="s">
        <v>35</v>
      </c>
      <c r="E1821" s="4" t="str">
        <f t="shared" si="112"/>
        <v>0</v>
      </c>
      <c r="G1821" s="3" t="str">
        <f t="shared" si="113"/>
        <v>0</v>
      </c>
      <c r="H1821" s="2">
        <v>43965</v>
      </c>
      <c r="I1821">
        <v>2020</v>
      </c>
      <c r="J1821" t="s">
        <v>22</v>
      </c>
      <c r="K1821" t="s">
        <v>23</v>
      </c>
      <c r="L1821">
        <v>375</v>
      </c>
      <c r="M1821" s="5">
        <f t="shared" si="114"/>
        <v>375</v>
      </c>
      <c r="N1821" t="str">
        <f t="shared" si="115"/>
        <v>Under Crisis</v>
      </c>
    </row>
    <row r="1822" spans="1:14" x14ac:dyDescent="0.25">
      <c r="A1822" t="s">
        <v>1844</v>
      </c>
      <c r="B1822" t="s">
        <v>1166</v>
      </c>
      <c r="C1822" t="s">
        <v>30</v>
      </c>
      <c r="D1822">
        <v>669</v>
      </c>
      <c r="E1822" s="4">
        <f t="shared" si="112"/>
        <v>669</v>
      </c>
      <c r="F1822">
        <v>1</v>
      </c>
      <c r="G1822" s="3">
        <f t="shared" si="113"/>
        <v>1</v>
      </c>
      <c r="H1822" s="2">
        <v>43964</v>
      </c>
      <c r="I1822">
        <v>2020</v>
      </c>
      <c r="J1822" t="s">
        <v>22</v>
      </c>
      <c r="K1822" t="s">
        <v>23</v>
      </c>
      <c r="L1822">
        <v>80</v>
      </c>
      <c r="M1822" s="5">
        <f t="shared" si="114"/>
        <v>80</v>
      </c>
      <c r="N1822" t="str">
        <f t="shared" si="115"/>
        <v>Under Crisis</v>
      </c>
    </row>
    <row r="1823" spans="1:14" x14ac:dyDescent="0.25">
      <c r="A1823" t="s">
        <v>1845</v>
      </c>
      <c r="B1823" t="s">
        <v>1846</v>
      </c>
      <c r="C1823" t="s">
        <v>25</v>
      </c>
      <c r="D1823">
        <v>51</v>
      </c>
      <c r="E1823" s="4">
        <f t="shared" si="112"/>
        <v>51</v>
      </c>
      <c r="F1823">
        <v>0.4</v>
      </c>
      <c r="G1823" s="3">
        <f t="shared" si="113"/>
        <v>0.4</v>
      </c>
      <c r="H1823" s="2">
        <v>43964</v>
      </c>
      <c r="I1823">
        <v>2020</v>
      </c>
      <c r="J1823" t="s">
        <v>73</v>
      </c>
      <c r="K1823" t="s">
        <v>43</v>
      </c>
      <c r="L1823">
        <v>2</v>
      </c>
      <c r="M1823" s="5">
        <f t="shared" si="114"/>
        <v>2</v>
      </c>
      <c r="N1823" t="str">
        <f t="shared" si="115"/>
        <v>Safe</v>
      </c>
    </row>
    <row r="1824" spans="1:14" x14ac:dyDescent="0.25">
      <c r="A1824" t="s">
        <v>1847</v>
      </c>
      <c r="B1824" t="s">
        <v>1168</v>
      </c>
      <c r="C1824" t="s">
        <v>21</v>
      </c>
      <c r="D1824">
        <v>25</v>
      </c>
      <c r="E1824" s="4">
        <f t="shared" si="112"/>
        <v>25</v>
      </c>
      <c r="F1824">
        <v>0.18</v>
      </c>
      <c r="G1824" s="3">
        <f t="shared" si="113"/>
        <v>0.18</v>
      </c>
      <c r="H1824" s="2">
        <v>43964</v>
      </c>
      <c r="I1824">
        <v>2020</v>
      </c>
      <c r="J1824" t="s">
        <v>73</v>
      </c>
      <c r="K1824" t="s">
        <v>23</v>
      </c>
      <c r="L1824">
        <v>10</v>
      </c>
      <c r="M1824" s="5">
        <f t="shared" si="114"/>
        <v>10</v>
      </c>
      <c r="N1824" t="str">
        <f t="shared" si="115"/>
        <v>Safe</v>
      </c>
    </row>
    <row r="1825" spans="1:14" x14ac:dyDescent="0.25">
      <c r="A1825" t="s">
        <v>1848</v>
      </c>
      <c r="B1825" t="s">
        <v>1216</v>
      </c>
      <c r="C1825" t="s">
        <v>71</v>
      </c>
      <c r="D1825">
        <v>19</v>
      </c>
      <c r="E1825" s="4">
        <f t="shared" si="112"/>
        <v>19</v>
      </c>
      <c r="F1825">
        <v>0.11</v>
      </c>
      <c r="G1825" s="3">
        <f t="shared" si="113"/>
        <v>0.11</v>
      </c>
      <c r="H1825" s="2">
        <v>43964</v>
      </c>
      <c r="I1825">
        <v>2020</v>
      </c>
      <c r="J1825" t="s">
        <v>28</v>
      </c>
      <c r="K1825" t="s">
        <v>149</v>
      </c>
      <c r="M1825" s="5" t="str">
        <f t="shared" si="114"/>
        <v>0</v>
      </c>
      <c r="N1825" t="str">
        <f t="shared" si="115"/>
        <v>Safe</v>
      </c>
    </row>
    <row r="1826" spans="1:14" x14ac:dyDescent="0.25">
      <c r="A1826" t="s">
        <v>1101</v>
      </c>
      <c r="B1826" t="s">
        <v>1166</v>
      </c>
      <c r="C1826" t="s">
        <v>113</v>
      </c>
      <c r="D1826">
        <v>17</v>
      </c>
      <c r="E1826" s="4">
        <f t="shared" si="112"/>
        <v>17</v>
      </c>
      <c r="G1826" s="3" t="str">
        <f t="shared" si="113"/>
        <v>0</v>
      </c>
      <c r="H1826" s="2">
        <v>43964</v>
      </c>
      <c r="I1826">
        <v>2020</v>
      </c>
      <c r="J1826" t="s">
        <v>22</v>
      </c>
      <c r="K1826" t="s">
        <v>23</v>
      </c>
      <c r="L1826">
        <v>46</v>
      </c>
      <c r="M1826" s="5">
        <f t="shared" si="114"/>
        <v>46</v>
      </c>
      <c r="N1826" t="str">
        <f t="shared" si="115"/>
        <v>Safe</v>
      </c>
    </row>
    <row r="1827" spans="1:14" x14ac:dyDescent="0.25">
      <c r="A1827" t="s">
        <v>1849</v>
      </c>
      <c r="B1827" t="s">
        <v>1168</v>
      </c>
      <c r="C1827" t="s">
        <v>76</v>
      </c>
      <c r="E1827" s="4" t="str">
        <f t="shared" si="112"/>
        <v>0</v>
      </c>
      <c r="G1827" s="3" t="str">
        <f t="shared" si="113"/>
        <v>0</v>
      </c>
      <c r="H1827" s="2">
        <v>43964</v>
      </c>
      <c r="I1827">
        <v>2020</v>
      </c>
      <c r="J1827" t="s">
        <v>84</v>
      </c>
      <c r="K1827" t="s">
        <v>23</v>
      </c>
      <c r="L1827">
        <v>111</v>
      </c>
      <c r="M1827" s="5">
        <f t="shared" si="114"/>
        <v>111</v>
      </c>
      <c r="N1827" t="str">
        <f t="shared" si="115"/>
        <v>Under Crisis</v>
      </c>
    </row>
    <row r="1828" spans="1:14" x14ac:dyDescent="0.25">
      <c r="A1828" t="s">
        <v>1850</v>
      </c>
      <c r="B1828" t="s">
        <v>1851</v>
      </c>
      <c r="C1828" t="s">
        <v>391</v>
      </c>
      <c r="E1828" s="4" t="str">
        <f t="shared" si="112"/>
        <v>0</v>
      </c>
      <c r="F1828">
        <v>1</v>
      </c>
      <c r="G1828" s="3">
        <f t="shared" si="113"/>
        <v>1</v>
      </c>
      <c r="H1828" s="2">
        <v>43964</v>
      </c>
      <c r="I1828">
        <v>2020</v>
      </c>
      <c r="J1828" t="s">
        <v>17</v>
      </c>
      <c r="K1828" t="s">
        <v>1099</v>
      </c>
      <c r="L1828">
        <v>1</v>
      </c>
      <c r="M1828" s="5">
        <f t="shared" si="114"/>
        <v>1</v>
      </c>
      <c r="N1828" t="str">
        <f t="shared" si="115"/>
        <v>Under Crisis</v>
      </c>
    </row>
    <row r="1829" spans="1:14" x14ac:dyDescent="0.25">
      <c r="A1829" t="s">
        <v>1852</v>
      </c>
      <c r="B1829" t="s">
        <v>1166</v>
      </c>
      <c r="C1829" t="s">
        <v>12</v>
      </c>
      <c r="E1829" s="4" t="str">
        <f t="shared" si="112"/>
        <v>0</v>
      </c>
      <c r="F1829">
        <v>0.1</v>
      </c>
      <c r="G1829" s="3">
        <f t="shared" si="113"/>
        <v>0.1</v>
      </c>
      <c r="H1829" s="2">
        <v>43964</v>
      </c>
      <c r="I1829">
        <v>2020</v>
      </c>
      <c r="J1829" t="s">
        <v>22</v>
      </c>
      <c r="K1829" t="s">
        <v>23</v>
      </c>
      <c r="L1829">
        <v>574</v>
      </c>
      <c r="M1829" s="5">
        <f t="shared" si="114"/>
        <v>574</v>
      </c>
      <c r="N1829" t="str">
        <f t="shared" si="115"/>
        <v>Under Crisis</v>
      </c>
    </row>
    <row r="1830" spans="1:14" x14ac:dyDescent="0.25">
      <c r="A1830" t="s">
        <v>1853</v>
      </c>
      <c r="B1830" t="s">
        <v>1187</v>
      </c>
      <c r="C1830" t="s">
        <v>21</v>
      </c>
      <c r="D1830">
        <v>1300</v>
      </c>
      <c r="E1830" s="4">
        <f t="shared" si="112"/>
        <v>1300</v>
      </c>
      <c r="F1830">
        <v>0.2</v>
      </c>
      <c r="G1830" s="3">
        <f t="shared" si="113"/>
        <v>0.2</v>
      </c>
      <c r="H1830" s="2">
        <v>43963</v>
      </c>
      <c r="I1830">
        <v>2020</v>
      </c>
      <c r="J1830" t="s">
        <v>26</v>
      </c>
      <c r="K1830" t="s">
        <v>43</v>
      </c>
      <c r="M1830" s="5" t="str">
        <f t="shared" si="114"/>
        <v>0</v>
      </c>
      <c r="N1830" t="str">
        <f t="shared" si="115"/>
        <v>Under Crisis</v>
      </c>
    </row>
    <row r="1831" spans="1:14" x14ac:dyDescent="0.25">
      <c r="A1831" t="s">
        <v>462</v>
      </c>
      <c r="B1831" t="s">
        <v>1166</v>
      </c>
      <c r="C1831" t="s">
        <v>269</v>
      </c>
      <c r="D1831">
        <v>73</v>
      </c>
      <c r="E1831" s="4">
        <f t="shared" si="112"/>
        <v>73</v>
      </c>
      <c r="F1831">
        <v>0.5</v>
      </c>
      <c r="G1831" s="3">
        <f t="shared" si="113"/>
        <v>0.5</v>
      </c>
      <c r="H1831" s="2">
        <v>43963</v>
      </c>
      <c r="I1831">
        <v>2020</v>
      </c>
      <c r="J1831" t="s">
        <v>13</v>
      </c>
      <c r="K1831" t="s">
        <v>23</v>
      </c>
      <c r="L1831">
        <v>79</v>
      </c>
      <c r="M1831" s="5">
        <f t="shared" si="114"/>
        <v>79</v>
      </c>
      <c r="N1831" t="str">
        <f t="shared" si="115"/>
        <v>Safe</v>
      </c>
    </row>
    <row r="1832" spans="1:14" x14ac:dyDescent="0.25">
      <c r="A1832" t="s">
        <v>1854</v>
      </c>
      <c r="B1832" t="s">
        <v>1166</v>
      </c>
      <c r="C1832" t="s">
        <v>113</v>
      </c>
      <c r="D1832">
        <v>65</v>
      </c>
      <c r="E1832" s="4">
        <f t="shared" si="112"/>
        <v>65</v>
      </c>
      <c r="F1832">
        <v>0.19</v>
      </c>
      <c r="G1832" s="3">
        <f t="shared" si="113"/>
        <v>0.19</v>
      </c>
      <c r="H1832" s="2">
        <v>43963</v>
      </c>
      <c r="I1832">
        <v>2020</v>
      </c>
      <c r="J1832" t="s">
        <v>13</v>
      </c>
      <c r="K1832" t="s">
        <v>23</v>
      </c>
      <c r="L1832">
        <v>77</v>
      </c>
      <c r="M1832" s="5">
        <f t="shared" si="114"/>
        <v>77</v>
      </c>
      <c r="N1832" t="str">
        <f t="shared" si="115"/>
        <v>Safe</v>
      </c>
    </row>
    <row r="1833" spans="1:14" x14ac:dyDescent="0.25">
      <c r="A1833" t="s">
        <v>1855</v>
      </c>
      <c r="B1833" t="s">
        <v>1172</v>
      </c>
      <c r="C1833" t="s">
        <v>434</v>
      </c>
      <c r="D1833">
        <v>36</v>
      </c>
      <c r="E1833" s="4">
        <f t="shared" si="112"/>
        <v>36</v>
      </c>
      <c r="F1833">
        <v>0.17</v>
      </c>
      <c r="G1833" s="3">
        <f t="shared" si="113"/>
        <v>0.17</v>
      </c>
      <c r="H1833" s="2">
        <v>43963</v>
      </c>
      <c r="I1833">
        <v>2020</v>
      </c>
      <c r="J1833" t="s">
        <v>42</v>
      </c>
      <c r="K1833" t="s">
        <v>23</v>
      </c>
      <c r="L1833">
        <v>52</v>
      </c>
      <c r="M1833" s="5">
        <f t="shared" si="114"/>
        <v>52</v>
      </c>
      <c r="N1833" t="str">
        <f t="shared" si="115"/>
        <v>Safe</v>
      </c>
    </row>
    <row r="1834" spans="1:14" x14ac:dyDescent="0.25">
      <c r="A1834" t="s">
        <v>1856</v>
      </c>
      <c r="B1834" t="s">
        <v>1216</v>
      </c>
      <c r="C1834" t="s">
        <v>97</v>
      </c>
      <c r="D1834">
        <v>16</v>
      </c>
      <c r="E1834" s="4">
        <f t="shared" si="112"/>
        <v>16</v>
      </c>
      <c r="F1834">
        <v>0.03</v>
      </c>
      <c r="G1834" s="3">
        <f t="shared" si="113"/>
        <v>0.03</v>
      </c>
      <c r="H1834" s="2">
        <v>43963</v>
      </c>
      <c r="I1834">
        <v>2020</v>
      </c>
      <c r="J1834" t="s">
        <v>42</v>
      </c>
      <c r="K1834" t="s">
        <v>149</v>
      </c>
      <c r="L1834">
        <v>104</v>
      </c>
      <c r="M1834" s="5">
        <f t="shared" si="114"/>
        <v>104</v>
      </c>
      <c r="N1834" t="str">
        <f t="shared" si="115"/>
        <v>Safe</v>
      </c>
    </row>
    <row r="1835" spans="1:14" x14ac:dyDescent="0.25">
      <c r="A1835" t="s">
        <v>1857</v>
      </c>
      <c r="B1835" t="s">
        <v>1858</v>
      </c>
      <c r="C1835" t="s">
        <v>46</v>
      </c>
      <c r="E1835" s="4" t="str">
        <f t="shared" si="112"/>
        <v>0</v>
      </c>
      <c r="G1835" s="3" t="str">
        <f t="shared" si="113"/>
        <v>0</v>
      </c>
      <c r="H1835" s="2">
        <v>43963</v>
      </c>
      <c r="I1835">
        <v>2020</v>
      </c>
      <c r="J1835" t="s">
        <v>28</v>
      </c>
      <c r="K1835" t="s">
        <v>23</v>
      </c>
      <c r="L1835">
        <v>100</v>
      </c>
      <c r="M1835" s="5">
        <f t="shared" si="114"/>
        <v>100</v>
      </c>
      <c r="N1835" t="str">
        <f t="shared" si="115"/>
        <v>Under Crisis</v>
      </c>
    </row>
    <row r="1836" spans="1:14" x14ac:dyDescent="0.25">
      <c r="A1836" t="s">
        <v>1153</v>
      </c>
      <c r="B1836" t="s">
        <v>1168</v>
      </c>
      <c r="C1836" t="s">
        <v>21</v>
      </c>
      <c r="E1836" s="4" t="str">
        <f t="shared" si="112"/>
        <v>0</v>
      </c>
      <c r="G1836" s="3" t="str">
        <f t="shared" si="113"/>
        <v>0</v>
      </c>
      <c r="H1836" s="2">
        <v>43963</v>
      </c>
      <c r="I1836">
        <v>2020</v>
      </c>
      <c r="J1836" t="s">
        <v>13</v>
      </c>
      <c r="K1836" t="s">
        <v>23</v>
      </c>
      <c r="L1836">
        <v>47</v>
      </c>
      <c r="M1836" s="5">
        <f t="shared" si="114"/>
        <v>47</v>
      </c>
      <c r="N1836" t="str">
        <f t="shared" si="115"/>
        <v>Under Crisis</v>
      </c>
    </row>
    <row r="1837" spans="1:14" x14ac:dyDescent="0.25">
      <c r="A1837" t="s">
        <v>1859</v>
      </c>
      <c r="B1837" t="s">
        <v>1189</v>
      </c>
      <c r="C1837" t="s">
        <v>21</v>
      </c>
      <c r="D1837">
        <v>60</v>
      </c>
      <c r="E1837" s="4">
        <f t="shared" si="112"/>
        <v>60</v>
      </c>
      <c r="F1837">
        <v>0.03</v>
      </c>
      <c r="G1837" s="3">
        <f t="shared" si="113"/>
        <v>0.03</v>
      </c>
      <c r="H1837" s="2">
        <v>43962</v>
      </c>
      <c r="I1837">
        <v>2020</v>
      </c>
      <c r="J1837" t="s">
        <v>42</v>
      </c>
      <c r="K1837" t="s">
        <v>65</v>
      </c>
      <c r="L1837">
        <v>837</v>
      </c>
      <c r="M1837" s="5">
        <f t="shared" si="114"/>
        <v>837</v>
      </c>
      <c r="N1837" t="str">
        <f t="shared" si="115"/>
        <v>Safe</v>
      </c>
    </row>
    <row r="1838" spans="1:14" x14ac:dyDescent="0.25">
      <c r="A1838" t="s">
        <v>1860</v>
      </c>
      <c r="B1838" t="s">
        <v>1168</v>
      </c>
      <c r="C1838" t="s">
        <v>269</v>
      </c>
      <c r="D1838">
        <v>28</v>
      </c>
      <c r="E1838" s="4">
        <f t="shared" si="112"/>
        <v>28</v>
      </c>
      <c r="F1838">
        <v>0.25</v>
      </c>
      <c r="G1838" s="3">
        <f t="shared" si="113"/>
        <v>0.25</v>
      </c>
      <c r="H1838" s="2">
        <v>43962</v>
      </c>
      <c r="I1838">
        <v>2020</v>
      </c>
      <c r="J1838" t="s">
        <v>22</v>
      </c>
      <c r="K1838" t="s">
        <v>23</v>
      </c>
      <c r="L1838">
        <v>133</v>
      </c>
      <c r="M1838" s="5">
        <f t="shared" si="114"/>
        <v>133</v>
      </c>
      <c r="N1838" t="str">
        <f t="shared" si="115"/>
        <v>Safe</v>
      </c>
    </row>
    <row r="1839" spans="1:14" x14ac:dyDescent="0.25">
      <c r="A1839" t="s">
        <v>1861</v>
      </c>
      <c r="B1839" t="s">
        <v>1168</v>
      </c>
      <c r="C1839" t="s">
        <v>21</v>
      </c>
      <c r="D1839">
        <v>9</v>
      </c>
      <c r="E1839" s="4">
        <f t="shared" si="112"/>
        <v>9</v>
      </c>
      <c r="F1839">
        <v>0.01</v>
      </c>
      <c r="G1839" s="3">
        <f t="shared" si="113"/>
        <v>0.01</v>
      </c>
      <c r="H1839" s="2">
        <v>43959</v>
      </c>
      <c r="I1839">
        <v>2020</v>
      </c>
      <c r="J1839" t="s">
        <v>42</v>
      </c>
      <c r="K1839" t="s">
        <v>23</v>
      </c>
      <c r="L1839">
        <v>782</v>
      </c>
      <c r="M1839" s="5">
        <f t="shared" si="114"/>
        <v>782</v>
      </c>
      <c r="N1839" t="str">
        <f t="shared" si="115"/>
        <v>Safe</v>
      </c>
    </row>
    <row r="1840" spans="1:14" x14ac:dyDescent="0.25">
      <c r="A1840" t="s">
        <v>1862</v>
      </c>
      <c r="B1840" t="s">
        <v>1168</v>
      </c>
      <c r="C1840" t="s">
        <v>56</v>
      </c>
      <c r="D1840">
        <v>500</v>
      </c>
      <c r="E1840" s="4">
        <f t="shared" si="112"/>
        <v>500</v>
      </c>
      <c r="F1840">
        <v>1</v>
      </c>
      <c r="G1840" s="3">
        <f t="shared" si="113"/>
        <v>1</v>
      </c>
      <c r="H1840" s="2">
        <v>43958</v>
      </c>
      <c r="I1840">
        <v>2020</v>
      </c>
      <c r="J1840" t="s">
        <v>28</v>
      </c>
      <c r="K1840" t="s">
        <v>23</v>
      </c>
      <c r="L1840">
        <v>11</v>
      </c>
      <c r="M1840" s="5">
        <f t="shared" si="114"/>
        <v>11</v>
      </c>
      <c r="N1840" t="str">
        <f t="shared" si="115"/>
        <v>Under Crisis</v>
      </c>
    </row>
    <row r="1841" spans="1:14" x14ac:dyDescent="0.25">
      <c r="A1841" t="s">
        <v>1863</v>
      </c>
      <c r="B1841" t="s">
        <v>1166</v>
      </c>
      <c r="C1841" t="s">
        <v>434</v>
      </c>
      <c r="D1841">
        <v>300</v>
      </c>
      <c r="E1841" s="4">
        <f t="shared" si="112"/>
        <v>300</v>
      </c>
      <c r="F1841">
        <v>0.3</v>
      </c>
      <c r="G1841" s="3">
        <f t="shared" si="113"/>
        <v>0.3</v>
      </c>
      <c r="H1841" s="2">
        <v>43958</v>
      </c>
      <c r="I1841">
        <v>2020</v>
      </c>
      <c r="J1841" t="s">
        <v>28</v>
      </c>
      <c r="K1841" t="s">
        <v>23</v>
      </c>
      <c r="L1841">
        <v>204</v>
      </c>
      <c r="M1841" s="5">
        <f t="shared" si="114"/>
        <v>204</v>
      </c>
      <c r="N1841" t="str">
        <f t="shared" si="115"/>
        <v>Under Crisis</v>
      </c>
    </row>
    <row r="1842" spans="1:14" x14ac:dyDescent="0.25">
      <c r="A1842" t="s">
        <v>1864</v>
      </c>
      <c r="B1842" t="s">
        <v>1865</v>
      </c>
      <c r="C1842" t="s">
        <v>21</v>
      </c>
      <c r="D1842">
        <v>62</v>
      </c>
      <c r="E1842" s="4">
        <f t="shared" si="112"/>
        <v>62</v>
      </c>
      <c r="F1842">
        <v>0.5</v>
      </c>
      <c r="G1842" s="3">
        <f t="shared" si="113"/>
        <v>0.5</v>
      </c>
      <c r="H1842" s="2">
        <v>43958</v>
      </c>
      <c r="I1842">
        <v>2020</v>
      </c>
      <c r="J1842" t="s">
        <v>13</v>
      </c>
      <c r="K1842" t="s">
        <v>911</v>
      </c>
      <c r="L1842">
        <v>78</v>
      </c>
      <c r="M1842" s="5">
        <f t="shared" si="114"/>
        <v>78</v>
      </c>
      <c r="N1842" t="str">
        <f t="shared" si="115"/>
        <v>Safe</v>
      </c>
    </row>
    <row r="1843" spans="1:14" x14ac:dyDescent="0.25">
      <c r="A1843" t="s">
        <v>1866</v>
      </c>
      <c r="B1843" t="s">
        <v>1192</v>
      </c>
      <c r="C1843" t="s">
        <v>21</v>
      </c>
      <c r="D1843">
        <v>60</v>
      </c>
      <c r="E1843" s="4">
        <f t="shared" si="112"/>
        <v>60</v>
      </c>
      <c r="F1843">
        <v>0.12</v>
      </c>
      <c r="G1843" s="3">
        <f t="shared" si="113"/>
        <v>0.12</v>
      </c>
      <c r="H1843" s="2">
        <v>43958</v>
      </c>
      <c r="I1843">
        <v>2020</v>
      </c>
      <c r="J1843" t="s">
        <v>84</v>
      </c>
      <c r="K1843" t="s">
        <v>23</v>
      </c>
      <c r="L1843">
        <v>263</v>
      </c>
      <c r="M1843" s="5">
        <f t="shared" si="114"/>
        <v>263</v>
      </c>
      <c r="N1843" t="str">
        <f t="shared" si="115"/>
        <v>Safe</v>
      </c>
    </row>
    <row r="1844" spans="1:14" x14ac:dyDescent="0.25">
      <c r="A1844" t="s">
        <v>1867</v>
      </c>
      <c r="B1844" t="s">
        <v>1265</v>
      </c>
      <c r="C1844" t="s">
        <v>25</v>
      </c>
      <c r="D1844">
        <v>55</v>
      </c>
      <c r="E1844" s="4">
        <f t="shared" si="112"/>
        <v>55</v>
      </c>
      <c r="G1844" s="3" t="str">
        <f t="shared" si="113"/>
        <v>0</v>
      </c>
      <c r="H1844" s="2">
        <v>43958</v>
      </c>
      <c r="I1844">
        <v>2020</v>
      </c>
      <c r="J1844" t="s">
        <v>42</v>
      </c>
      <c r="K1844" t="s">
        <v>23</v>
      </c>
      <c r="L1844">
        <v>145</v>
      </c>
      <c r="M1844" s="5">
        <f t="shared" si="114"/>
        <v>145</v>
      </c>
      <c r="N1844" t="str">
        <f t="shared" si="115"/>
        <v>Safe</v>
      </c>
    </row>
    <row r="1845" spans="1:14" x14ac:dyDescent="0.25">
      <c r="A1845" t="s">
        <v>1868</v>
      </c>
      <c r="B1845" t="s">
        <v>1166</v>
      </c>
      <c r="C1845" t="s">
        <v>21</v>
      </c>
      <c r="D1845">
        <v>28</v>
      </c>
      <c r="E1845" s="4">
        <f t="shared" si="112"/>
        <v>28</v>
      </c>
      <c r="F1845">
        <v>0.23</v>
      </c>
      <c r="G1845" s="3">
        <f t="shared" si="113"/>
        <v>0.23</v>
      </c>
      <c r="H1845" s="2">
        <v>43958</v>
      </c>
      <c r="I1845">
        <v>2020</v>
      </c>
      <c r="J1845" t="s">
        <v>22</v>
      </c>
      <c r="K1845" t="s">
        <v>23</v>
      </c>
      <c r="L1845">
        <v>92</v>
      </c>
      <c r="M1845" s="5">
        <f t="shared" si="114"/>
        <v>92</v>
      </c>
      <c r="N1845" t="str">
        <f t="shared" si="115"/>
        <v>Safe</v>
      </c>
    </row>
    <row r="1846" spans="1:14" x14ac:dyDescent="0.25">
      <c r="A1846" t="s">
        <v>1869</v>
      </c>
      <c r="B1846" t="s">
        <v>1229</v>
      </c>
      <c r="C1846" t="s">
        <v>160</v>
      </c>
      <c r="E1846" s="4" t="str">
        <f t="shared" si="112"/>
        <v>0</v>
      </c>
      <c r="F1846">
        <v>1</v>
      </c>
      <c r="G1846" s="3">
        <f t="shared" si="113"/>
        <v>1</v>
      </c>
      <c r="H1846" s="2">
        <v>43958</v>
      </c>
      <c r="I1846">
        <v>2020</v>
      </c>
      <c r="J1846" t="s">
        <v>73</v>
      </c>
      <c r="K1846" t="s">
        <v>57</v>
      </c>
      <c r="M1846" s="5" t="str">
        <f t="shared" si="114"/>
        <v>0</v>
      </c>
      <c r="N1846" t="str">
        <f t="shared" si="115"/>
        <v>Under Crisis</v>
      </c>
    </row>
    <row r="1847" spans="1:14" x14ac:dyDescent="0.25">
      <c r="A1847" t="s">
        <v>1117</v>
      </c>
      <c r="B1847" t="s">
        <v>1166</v>
      </c>
      <c r="C1847" t="s">
        <v>56</v>
      </c>
      <c r="D1847">
        <v>3700</v>
      </c>
      <c r="E1847" s="4">
        <f t="shared" si="112"/>
        <v>3700</v>
      </c>
      <c r="F1847">
        <v>0.14000000000000001</v>
      </c>
      <c r="G1847" s="3">
        <f t="shared" si="113"/>
        <v>0.14000000000000001</v>
      </c>
      <c r="H1847" s="2">
        <v>43957</v>
      </c>
      <c r="I1847">
        <v>2020</v>
      </c>
      <c r="J1847" t="s">
        <v>26</v>
      </c>
      <c r="K1847" t="s">
        <v>23</v>
      </c>
      <c r="L1847">
        <v>24700</v>
      </c>
      <c r="M1847" s="5">
        <f t="shared" si="114"/>
        <v>24700</v>
      </c>
      <c r="N1847" t="str">
        <f t="shared" si="115"/>
        <v>Under Crisis</v>
      </c>
    </row>
    <row r="1848" spans="1:14" x14ac:dyDescent="0.25">
      <c r="A1848" t="s">
        <v>1870</v>
      </c>
      <c r="B1848" t="s">
        <v>1192</v>
      </c>
      <c r="C1848" t="s">
        <v>113</v>
      </c>
      <c r="D1848">
        <v>130</v>
      </c>
      <c r="E1848" s="4">
        <f t="shared" si="112"/>
        <v>130</v>
      </c>
      <c r="F1848">
        <v>0.33</v>
      </c>
      <c r="G1848" s="3">
        <f t="shared" si="113"/>
        <v>0.33</v>
      </c>
      <c r="H1848" s="2">
        <v>43957</v>
      </c>
      <c r="I1848">
        <v>2020</v>
      </c>
      <c r="J1848" t="s">
        <v>98</v>
      </c>
      <c r="K1848" t="s">
        <v>23</v>
      </c>
      <c r="M1848" s="5" t="str">
        <f t="shared" si="114"/>
        <v>0</v>
      </c>
      <c r="N1848" t="str">
        <f t="shared" si="115"/>
        <v>Under Crisis</v>
      </c>
    </row>
    <row r="1849" spans="1:14" x14ac:dyDescent="0.25">
      <c r="A1849" t="s">
        <v>1871</v>
      </c>
      <c r="B1849" t="s">
        <v>1168</v>
      </c>
      <c r="C1849" t="s">
        <v>97</v>
      </c>
      <c r="D1849">
        <v>100</v>
      </c>
      <c r="E1849" s="4">
        <f t="shared" si="112"/>
        <v>100</v>
      </c>
      <c r="G1849" s="3" t="str">
        <f t="shared" si="113"/>
        <v>0</v>
      </c>
      <c r="H1849" s="2">
        <v>43957</v>
      </c>
      <c r="I1849">
        <v>2020</v>
      </c>
      <c r="J1849" t="s">
        <v>28</v>
      </c>
      <c r="K1849" t="s">
        <v>23</v>
      </c>
      <c r="L1849">
        <v>15</v>
      </c>
      <c r="M1849" s="5">
        <f t="shared" si="114"/>
        <v>15</v>
      </c>
      <c r="N1849" t="str">
        <f t="shared" si="115"/>
        <v>Under Crisis</v>
      </c>
    </row>
    <row r="1850" spans="1:14" x14ac:dyDescent="0.25">
      <c r="A1850" t="s">
        <v>1872</v>
      </c>
      <c r="B1850" t="s">
        <v>1210</v>
      </c>
      <c r="C1850" t="s">
        <v>35</v>
      </c>
      <c r="D1850">
        <v>50</v>
      </c>
      <c r="E1850" s="4">
        <f t="shared" si="112"/>
        <v>50</v>
      </c>
      <c r="F1850">
        <v>0.08</v>
      </c>
      <c r="G1850" s="3">
        <f t="shared" si="113"/>
        <v>0.08</v>
      </c>
      <c r="H1850" s="2">
        <v>43957</v>
      </c>
      <c r="I1850">
        <v>2020</v>
      </c>
      <c r="J1850" t="s">
        <v>26</v>
      </c>
      <c r="K1850" t="s">
        <v>23</v>
      </c>
      <c r="L1850">
        <v>60</v>
      </c>
      <c r="M1850" s="5">
        <f t="shared" si="114"/>
        <v>60</v>
      </c>
      <c r="N1850" t="str">
        <f t="shared" si="115"/>
        <v>Safe</v>
      </c>
    </row>
    <row r="1851" spans="1:14" x14ac:dyDescent="0.25">
      <c r="A1851" t="s">
        <v>1873</v>
      </c>
      <c r="B1851" t="s">
        <v>1166</v>
      </c>
      <c r="C1851" t="s">
        <v>113</v>
      </c>
      <c r="D1851">
        <v>50</v>
      </c>
      <c r="E1851" s="4">
        <f t="shared" si="112"/>
        <v>50</v>
      </c>
      <c r="F1851">
        <v>0.1</v>
      </c>
      <c r="G1851" s="3">
        <f t="shared" si="113"/>
        <v>0.1</v>
      </c>
      <c r="H1851" s="2">
        <v>43957</v>
      </c>
      <c r="I1851">
        <v>2020</v>
      </c>
      <c r="J1851" t="s">
        <v>42</v>
      </c>
      <c r="K1851" t="s">
        <v>23</v>
      </c>
      <c r="L1851">
        <v>283</v>
      </c>
      <c r="M1851" s="5">
        <f t="shared" si="114"/>
        <v>283</v>
      </c>
      <c r="N1851" t="str">
        <f t="shared" si="115"/>
        <v>Safe</v>
      </c>
    </row>
    <row r="1852" spans="1:14" x14ac:dyDescent="0.25">
      <c r="A1852" t="s">
        <v>1874</v>
      </c>
      <c r="B1852" t="s">
        <v>1875</v>
      </c>
      <c r="C1852" t="s">
        <v>21</v>
      </c>
      <c r="E1852" s="4" t="str">
        <f t="shared" si="112"/>
        <v>0</v>
      </c>
      <c r="F1852">
        <v>0.7</v>
      </c>
      <c r="G1852" s="3">
        <f t="shared" si="113"/>
        <v>0.7</v>
      </c>
      <c r="H1852" s="2">
        <v>43957</v>
      </c>
      <c r="I1852">
        <v>2020</v>
      </c>
      <c r="J1852" t="s">
        <v>13</v>
      </c>
      <c r="K1852" t="s">
        <v>352</v>
      </c>
      <c r="L1852">
        <v>170</v>
      </c>
      <c r="M1852" s="5">
        <f t="shared" si="114"/>
        <v>170</v>
      </c>
      <c r="N1852" t="str">
        <f t="shared" si="115"/>
        <v>Under Crisis</v>
      </c>
    </row>
    <row r="1853" spans="1:14" x14ac:dyDescent="0.25">
      <c r="A1853" t="s">
        <v>1876</v>
      </c>
      <c r="B1853" t="s">
        <v>1166</v>
      </c>
      <c r="C1853" t="s">
        <v>113</v>
      </c>
      <c r="E1853" s="4" t="str">
        <f t="shared" si="112"/>
        <v>0</v>
      </c>
      <c r="G1853" s="3" t="str">
        <f t="shared" si="113"/>
        <v>0</v>
      </c>
      <c r="H1853" s="2">
        <v>43957</v>
      </c>
      <c r="I1853">
        <v>2020</v>
      </c>
      <c r="J1853" t="s">
        <v>84</v>
      </c>
      <c r="K1853" t="s">
        <v>23</v>
      </c>
      <c r="L1853">
        <v>743</v>
      </c>
      <c r="M1853" s="5">
        <f t="shared" si="114"/>
        <v>743</v>
      </c>
      <c r="N1853" t="str">
        <f t="shared" si="115"/>
        <v>Under Crisis</v>
      </c>
    </row>
    <row r="1854" spans="1:14" x14ac:dyDescent="0.25">
      <c r="A1854" t="s">
        <v>1877</v>
      </c>
      <c r="B1854" t="s">
        <v>1166</v>
      </c>
      <c r="C1854" t="s">
        <v>160</v>
      </c>
      <c r="D1854">
        <v>1900</v>
      </c>
      <c r="E1854" s="4">
        <f t="shared" si="112"/>
        <v>1900</v>
      </c>
      <c r="F1854">
        <v>0.25</v>
      </c>
      <c r="G1854" s="3">
        <f t="shared" si="113"/>
        <v>0.25</v>
      </c>
      <c r="H1854" s="2">
        <v>43956</v>
      </c>
      <c r="I1854">
        <v>2020</v>
      </c>
      <c r="J1854" t="s">
        <v>98</v>
      </c>
      <c r="K1854" t="s">
        <v>23</v>
      </c>
      <c r="L1854">
        <v>5400</v>
      </c>
      <c r="M1854" s="5">
        <f t="shared" si="114"/>
        <v>5400</v>
      </c>
      <c r="N1854" t="str">
        <f t="shared" si="115"/>
        <v>Under Crisis</v>
      </c>
    </row>
    <row r="1855" spans="1:14" x14ac:dyDescent="0.25">
      <c r="A1855" t="s">
        <v>399</v>
      </c>
      <c r="B1855" t="s">
        <v>1166</v>
      </c>
      <c r="C1855" t="s">
        <v>53</v>
      </c>
      <c r="D1855">
        <v>900</v>
      </c>
      <c r="E1855" s="4">
        <f t="shared" si="112"/>
        <v>900</v>
      </c>
      <c r="F1855">
        <v>0.3</v>
      </c>
      <c r="G1855" s="3">
        <f t="shared" si="113"/>
        <v>0.3</v>
      </c>
      <c r="H1855" s="2">
        <v>43956</v>
      </c>
      <c r="I1855">
        <v>2020</v>
      </c>
      <c r="J1855" t="s">
        <v>73</v>
      </c>
      <c r="K1855" t="s">
        <v>23</v>
      </c>
      <c r="L1855">
        <v>1500</v>
      </c>
      <c r="M1855" s="5">
        <f t="shared" si="114"/>
        <v>1500</v>
      </c>
      <c r="N1855" t="str">
        <f t="shared" si="115"/>
        <v>Under Crisis</v>
      </c>
    </row>
    <row r="1856" spans="1:14" x14ac:dyDescent="0.25">
      <c r="A1856" t="s">
        <v>1878</v>
      </c>
      <c r="B1856" t="s">
        <v>1168</v>
      </c>
      <c r="C1856" t="s">
        <v>434</v>
      </c>
      <c r="D1856">
        <v>135</v>
      </c>
      <c r="E1856" s="4">
        <f t="shared" si="112"/>
        <v>135</v>
      </c>
      <c r="F1856">
        <v>0.1</v>
      </c>
      <c r="G1856" s="3">
        <f t="shared" si="113"/>
        <v>0.1</v>
      </c>
      <c r="H1856" s="2">
        <v>43956</v>
      </c>
      <c r="I1856">
        <v>2020</v>
      </c>
      <c r="J1856" t="s">
        <v>42</v>
      </c>
      <c r="K1856" t="s">
        <v>23</v>
      </c>
      <c r="L1856">
        <v>181</v>
      </c>
      <c r="M1856" s="5">
        <f t="shared" si="114"/>
        <v>181</v>
      </c>
      <c r="N1856" t="str">
        <f t="shared" si="115"/>
        <v>Under Crisis</v>
      </c>
    </row>
    <row r="1857" spans="1:14" x14ac:dyDescent="0.25">
      <c r="A1857" t="s">
        <v>1879</v>
      </c>
      <c r="B1857" t="s">
        <v>1168</v>
      </c>
      <c r="C1857" t="s">
        <v>434</v>
      </c>
      <c r="D1857">
        <v>40</v>
      </c>
      <c r="E1857" s="4">
        <f t="shared" si="112"/>
        <v>40</v>
      </c>
      <c r="F1857">
        <v>0.15</v>
      </c>
      <c r="G1857" s="3">
        <f t="shared" si="113"/>
        <v>0.15</v>
      </c>
      <c r="H1857" s="2">
        <v>43956</v>
      </c>
      <c r="I1857">
        <v>2020</v>
      </c>
      <c r="J1857" t="s">
        <v>42</v>
      </c>
      <c r="K1857" t="s">
        <v>23</v>
      </c>
      <c r="L1857">
        <v>68</v>
      </c>
      <c r="M1857" s="5">
        <f t="shared" si="114"/>
        <v>68</v>
      </c>
      <c r="N1857" t="str">
        <f t="shared" si="115"/>
        <v>Safe</v>
      </c>
    </row>
    <row r="1858" spans="1:14" x14ac:dyDescent="0.25">
      <c r="A1858" t="s">
        <v>393</v>
      </c>
      <c r="B1858" t="s">
        <v>1880</v>
      </c>
      <c r="C1858" t="s">
        <v>25</v>
      </c>
      <c r="D1858">
        <v>31</v>
      </c>
      <c r="E1858" s="4">
        <f t="shared" si="112"/>
        <v>31</v>
      </c>
      <c r="G1858" s="3" t="str">
        <f t="shared" si="113"/>
        <v>0</v>
      </c>
      <c r="H1858" s="2">
        <v>43956</v>
      </c>
      <c r="I1858">
        <v>2020</v>
      </c>
      <c r="J1858" t="s">
        <v>22</v>
      </c>
      <c r="K1858" t="s">
        <v>77</v>
      </c>
      <c r="L1858">
        <v>90</v>
      </c>
      <c r="M1858" s="5">
        <f t="shared" si="114"/>
        <v>90</v>
      </c>
      <c r="N1858" t="str">
        <f t="shared" si="115"/>
        <v>Safe</v>
      </c>
    </row>
    <row r="1859" spans="1:14" x14ac:dyDescent="0.25">
      <c r="A1859" t="s">
        <v>1881</v>
      </c>
      <c r="B1859" t="s">
        <v>1192</v>
      </c>
      <c r="C1859" t="s">
        <v>434</v>
      </c>
      <c r="D1859">
        <v>25</v>
      </c>
      <c r="E1859" s="4">
        <f t="shared" ref="E1859:E1922" si="116">IF(ISBLANK(D1859),"0",D1859)</f>
        <v>25</v>
      </c>
      <c r="F1859">
        <v>0.1</v>
      </c>
      <c r="G1859" s="3">
        <f t="shared" ref="G1859:G1922" si="117">IF(ISBLANK(F1859),"0",F1859)</f>
        <v>0.1</v>
      </c>
      <c r="H1859" s="2">
        <v>43956</v>
      </c>
      <c r="I1859">
        <v>2020</v>
      </c>
      <c r="J1859" t="s">
        <v>22</v>
      </c>
      <c r="K1859" t="s">
        <v>23</v>
      </c>
      <c r="L1859">
        <v>84</v>
      </c>
      <c r="M1859" s="5">
        <f t="shared" ref="M1859:M1922" si="118">IF(ISBLANK(L1859),"0",L1859)</f>
        <v>84</v>
      </c>
      <c r="N1859" t="str">
        <f t="shared" ref="N1859:N1922" si="119">IF(E1859&gt;=100,"Under Crisis","Safe")</f>
        <v>Safe</v>
      </c>
    </row>
    <row r="1860" spans="1:14" x14ac:dyDescent="0.25">
      <c r="A1860" t="s">
        <v>1882</v>
      </c>
      <c r="B1860" t="s">
        <v>1166</v>
      </c>
      <c r="C1860" t="s">
        <v>46</v>
      </c>
      <c r="E1860" s="4" t="str">
        <f t="shared" si="116"/>
        <v>0</v>
      </c>
      <c r="G1860" s="3" t="str">
        <f t="shared" si="117"/>
        <v>0</v>
      </c>
      <c r="H1860" s="2">
        <v>43956</v>
      </c>
      <c r="I1860">
        <v>2020</v>
      </c>
      <c r="J1860" t="s">
        <v>26</v>
      </c>
      <c r="K1860" t="s">
        <v>23</v>
      </c>
      <c r="L1860">
        <v>1000</v>
      </c>
      <c r="M1860" s="5">
        <f t="shared" si="118"/>
        <v>1000</v>
      </c>
      <c r="N1860" t="str">
        <f t="shared" si="119"/>
        <v>Under Crisis</v>
      </c>
    </row>
    <row r="1861" spans="1:14" x14ac:dyDescent="0.25">
      <c r="A1861" t="s">
        <v>1883</v>
      </c>
      <c r="B1861" t="s">
        <v>1166</v>
      </c>
      <c r="C1861" t="s">
        <v>434</v>
      </c>
      <c r="E1861" s="4" t="str">
        <f t="shared" si="116"/>
        <v>0</v>
      </c>
      <c r="G1861" s="3" t="str">
        <f t="shared" si="117"/>
        <v>0</v>
      </c>
      <c r="H1861" s="2">
        <v>43956</v>
      </c>
      <c r="I1861">
        <v>2020</v>
      </c>
      <c r="J1861" t="s">
        <v>22</v>
      </c>
      <c r="K1861" t="s">
        <v>23</v>
      </c>
      <c r="L1861">
        <v>74</v>
      </c>
      <c r="M1861" s="5">
        <f t="shared" si="118"/>
        <v>74</v>
      </c>
      <c r="N1861" t="str">
        <f t="shared" si="119"/>
        <v>Under Crisis</v>
      </c>
    </row>
    <row r="1862" spans="1:14" x14ac:dyDescent="0.25">
      <c r="A1862" t="s">
        <v>1884</v>
      </c>
      <c r="B1862" t="s">
        <v>1216</v>
      </c>
      <c r="C1862" t="s">
        <v>68</v>
      </c>
      <c r="E1862" s="4" t="str">
        <f t="shared" si="116"/>
        <v>0</v>
      </c>
      <c r="G1862" s="3" t="str">
        <f t="shared" si="117"/>
        <v>0</v>
      </c>
      <c r="H1862" s="2">
        <v>43956</v>
      </c>
      <c r="I1862">
        <v>2020</v>
      </c>
      <c r="J1862" t="s">
        <v>73</v>
      </c>
      <c r="K1862" t="s">
        <v>149</v>
      </c>
      <c r="L1862">
        <v>76</v>
      </c>
      <c r="M1862" s="5">
        <f t="shared" si="118"/>
        <v>76</v>
      </c>
      <c r="N1862" t="str">
        <f t="shared" si="119"/>
        <v>Under Crisis</v>
      </c>
    </row>
    <row r="1863" spans="1:14" x14ac:dyDescent="0.25">
      <c r="A1863" t="s">
        <v>1885</v>
      </c>
      <c r="B1863" t="s">
        <v>1244</v>
      </c>
      <c r="C1863" t="s">
        <v>391</v>
      </c>
      <c r="D1863">
        <v>800</v>
      </c>
      <c r="E1863" s="4">
        <f t="shared" si="116"/>
        <v>800</v>
      </c>
      <c r="F1863">
        <v>0.16</v>
      </c>
      <c r="G1863" s="3">
        <f t="shared" si="117"/>
        <v>0.16</v>
      </c>
      <c r="H1863" s="2">
        <v>43955</v>
      </c>
      <c r="I1863">
        <v>2020</v>
      </c>
      <c r="J1863" t="s">
        <v>42</v>
      </c>
      <c r="K1863" t="s">
        <v>14</v>
      </c>
      <c r="L1863">
        <v>404</v>
      </c>
      <c r="M1863" s="5">
        <f t="shared" si="118"/>
        <v>404</v>
      </c>
      <c r="N1863" t="str">
        <f t="shared" si="119"/>
        <v>Under Crisis</v>
      </c>
    </row>
    <row r="1864" spans="1:14" x14ac:dyDescent="0.25">
      <c r="A1864" t="s">
        <v>1886</v>
      </c>
      <c r="B1864" t="s">
        <v>1440</v>
      </c>
      <c r="C1864" t="s">
        <v>56</v>
      </c>
      <c r="D1864">
        <v>536</v>
      </c>
      <c r="E1864" s="4">
        <f t="shared" si="116"/>
        <v>536</v>
      </c>
      <c r="F1864">
        <v>0.31</v>
      </c>
      <c r="G1864" s="3">
        <f t="shared" si="117"/>
        <v>0.31</v>
      </c>
      <c r="H1864" s="2">
        <v>43955</v>
      </c>
      <c r="I1864">
        <v>2020</v>
      </c>
      <c r="J1864" t="s">
        <v>28</v>
      </c>
      <c r="K1864" t="s">
        <v>1441</v>
      </c>
      <c r="L1864">
        <v>771</v>
      </c>
      <c r="M1864" s="5">
        <f t="shared" si="118"/>
        <v>771</v>
      </c>
      <c r="N1864" t="str">
        <f t="shared" si="119"/>
        <v>Under Crisis</v>
      </c>
    </row>
    <row r="1865" spans="1:14" x14ac:dyDescent="0.25">
      <c r="A1865" t="s">
        <v>1887</v>
      </c>
      <c r="B1865" t="s">
        <v>1053</v>
      </c>
      <c r="C1865" t="s">
        <v>21</v>
      </c>
      <c r="D1865">
        <v>400</v>
      </c>
      <c r="E1865" s="4">
        <f t="shared" si="116"/>
        <v>400</v>
      </c>
      <c r="F1865">
        <v>0.2</v>
      </c>
      <c r="G1865" s="3">
        <f t="shared" si="117"/>
        <v>0.2</v>
      </c>
      <c r="H1865" s="2">
        <v>43955</v>
      </c>
      <c r="I1865">
        <v>2020</v>
      </c>
      <c r="J1865" t="s">
        <v>13</v>
      </c>
      <c r="K1865" t="s">
        <v>1053</v>
      </c>
      <c r="L1865">
        <v>175</v>
      </c>
      <c r="M1865" s="5">
        <f t="shared" si="118"/>
        <v>175</v>
      </c>
      <c r="N1865" t="str">
        <f t="shared" si="119"/>
        <v>Under Crisis</v>
      </c>
    </row>
    <row r="1866" spans="1:14" x14ac:dyDescent="0.25">
      <c r="A1866" t="s">
        <v>74</v>
      </c>
      <c r="B1866" t="s">
        <v>1880</v>
      </c>
      <c r="C1866" t="s">
        <v>76</v>
      </c>
      <c r="D1866">
        <v>63</v>
      </c>
      <c r="E1866" s="4">
        <f t="shared" si="116"/>
        <v>63</v>
      </c>
      <c r="F1866">
        <v>0.21</v>
      </c>
      <c r="G1866" s="3">
        <f t="shared" si="117"/>
        <v>0.21</v>
      </c>
      <c r="H1866" s="2">
        <v>43955</v>
      </c>
      <c r="I1866">
        <v>2020</v>
      </c>
      <c r="J1866" t="s">
        <v>148</v>
      </c>
      <c r="K1866" t="s">
        <v>77</v>
      </c>
      <c r="L1866">
        <v>7</v>
      </c>
      <c r="M1866" s="5">
        <f t="shared" si="118"/>
        <v>7</v>
      </c>
      <c r="N1866" t="str">
        <f t="shared" si="119"/>
        <v>Safe</v>
      </c>
    </row>
    <row r="1867" spans="1:14" x14ac:dyDescent="0.25">
      <c r="A1867" t="s">
        <v>1888</v>
      </c>
      <c r="B1867" t="s">
        <v>1225</v>
      </c>
      <c r="C1867" t="s">
        <v>12</v>
      </c>
      <c r="D1867">
        <v>62</v>
      </c>
      <c r="E1867" s="4">
        <f t="shared" si="116"/>
        <v>62</v>
      </c>
      <c r="F1867">
        <v>0.15</v>
      </c>
      <c r="G1867" s="3">
        <f t="shared" si="117"/>
        <v>0.15</v>
      </c>
      <c r="H1867" s="2">
        <v>43955</v>
      </c>
      <c r="I1867">
        <v>2020</v>
      </c>
      <c r="J1867" t="s">
        <v>13</v>
      </c>
      <c r="K1867" t="s">
        <v>149</v>
      </c>
      <c r="L1867">
        <v>257</v>
      </c>
      <c r="M1867" s="5">
        <f t="shared" si="118"/>
        <v>257</v>
      </c>
      <c r="N1867" t="str">
        <f t="shared" si="119"/>
        <v>Safe</v>
      </c>
    </row>
    <row r="1868" spans="1:14" x14ac:dyDescent="0.25">
      <c r="A1868" t="s">
        <v>1889</v>
      </c>
      <c r="B1868" t="s">
        <v>1184</v>
      </c>
      <c r="C1868" t="s">
        <v>83</v>
      </c>
      <c r="D1868">
        <v>60</v>
      </c>
      <c r="E1868" s="4">
        <f t="shared" si="116"/>
        <v>60</v>
      </c>
      <c r="F1868">
        <v>0.3</v>
      </c>
      <c r="G1868" s="3">
        <f t="shared" si="117"/>
        <v>0.3</v>
      </c>
      <c r="H1868" s="2">
        <v>43955</v>
      </c>
      <c r="I1868">
        <v>2020</v>
      </c>
      <c r="J1868" t="s">
        <v>13</v>
      </c>
      <c r="K1868" t="s">
        <v>18</v>
      </c>
      <c r="L1868">
        <v>106</v>
      </c>
      <c r="M1868" s="5">
        <f t="shared" si="118"/>
        <v>106</v>
      </c>
      <c r="N1868" t="str">
        <f t="shared" si="119"/>
        <v>Safe</v>
      </c>
    </row>
    <row r="1869" spans="1:14" x14ac:dyDescent="0.25">
      <c r="A1869" t="s">
        <v>1890</v>
      </c>
      <c r="B1869" t="s">
        <v>1216</v>
      </c>
      <c r="C1869" t="s">
        <v>25</v>
      </c>
      <c r="D1869">
        <v>11</v>
      </c>
      <c r="E1869" s="4">
        <f t="shared" si="116"/>
        <v>11</v>
      </c>
      <c r="F1869">
        <v>0.08</v>
      </c>
      <c r="G1869" s="3">
        <f t="shared" si="117"/>
        <v>0.08</v>
      </c>
      <c r="H1869" s="2">
        <v>43955</v>
      </c>
      <c r="I1869">
        <v>2020</v>
      </c>
      <c r="J1869" t="s">
        <v>148</v>
      </c>
      <c r="K1869" t="s">
        <v>149</v>
      </c>
      <c r="L1869">
        <v>11</v>
      </c>
      <c r="M1869" s="5">
        <f t="shared" si="118"/>
        <v>11</v>
      </c>
      <c r="N1869" t="str">
        <f t="shared" si="119"/>
        <v>Safe</v>
      </c>
    </row>
    <row r="1870" spans="1:14" x14ac:dyDescent="0.25">
      <c r="A1870" t="s">
        <v>1891</v>
      </c>
      <c r="B1870" t="s">
        <v>1166</v>
      </c>
      <c r="C1870" t="s">
        <v>68</v>
      </c>
      <c r="E1870" s="4" t="str">
        <f t="shared" si="116"/>
        <v>0</v>
      </c>
      <c r="F1870">
        <v>0.13</v>
      </c>
      <c r="G1870" s="3">
        <f t="shared" si="117"/>
        <v>0.13</v>
      </c>
      <c r="H1870" s="2">
        <v>43955</v>
      </c>
      <c r="I1870">
        <v>2020</v>
      </c>
      <c r="J1870" t="s">
        <v>26</v>
      </c>
      <c r="K1870" t="s">
        <v>23</v>
      </c>
      <c r="L1870">
        <v>184</v>
      </c>
      <c r="M1870" s="5">
        <f t="shared" si="118"/>
        <v>184</v>
      </c>
      <c r="N1870" t="str">
        <f t="shared" si="119"/>
        <v>Under Crisis</v>
      </c>
    </row>
    <row r="1871" spans="1:14" x14ac:dyDescent="0.25">
      <c r="A1871" t="s">
        <v>1892</v>
      </c>
      <c r="B1871" t="s">
        <v>1893</v>
      </c>
      <c r="C1871" t="s">
        <v>160</v>
      </c>
      <c r="E1871" s="4" t="str">
        <f t="shared" si="116"/>
        <v>0</v>
      </c>
      <c r="G1871" s="3" t="str">
        <f t="shared" si="117"/>
        <v>0</v>
      </c>
      <c r="H1871" s="2">
        <v>43955</v>
      </c>
      <c r="I1871">
        <v>2020</v>
      </c>
      <c r="J1871" t="s">
        <v>28</v>
      </c>
      <c r="K1871" t="s">
        <v>129</v>
      </c>
      <c r="L1871">
        <v>55</v>
      </c>
      <c r="M1871" s="5">
        <f t="shared" si="118"/>
        <v>55</v>
      </c>
      <c r="N1871" t="str">
        <f t="shared" si="119"/>
        <v>Under Crisis</v>
      </c>
    </row>
    <row r="1872" spans="1:14" x14ac:dyDescent="0.25">
      <c r="A1872" t="s">
        <v>356</v>
      </c>
      <c r="B1872" t="s">
        <v>1162</v>
      </c>
      <c r="C1872" t="s">
        <v>30</v>
      </c>
      <c r="D1872">
        <v>120</v>
      </c>
      <c r="E1872" s="4">
        <f t="shared" si="116"/>
        <v>120</v>
      </c>
      <c r="F1872">
        <v>0.1</v>
      </c>
      <c r="G1872" s="3">
        <f t="shared" si="117"/>
        <v>0.1</v>
      </c>
      <c r="H1872" s="2">
        <v>43954</v>
      </c>
      <c r="I1872">
        <v>2020</v>
      </c>
      <c r="J1872" t="s">
        <v>42</v>
      </c>
      <c r="K1872" t="s">
        <v>36</v>
      </c>
      <c r="L1872">
        <v>386</v>
      </c>
      <c r="M1872" s="5">
        <f t="shared" si="118"/>
        <v>386</v>
      </c>
      <c r="N1872" t="str">
        <f t="shared" si="119"/>
        <v>Under Crisis</v>
      </c>
    </row>
    <row r="1873" spans="1:14" x14ac:dyDescent="0.25">
      <c r="A1873" t="s">
        <v>1894</v>
      </c>
      <c r="B1873" t="s">
        <v>1168</v>
      </c>
      <c r="C1873" t="s">
        <v>12</v>
      </c>
      <c r="D1873">
        <v>50</v>
      </c>
      <c r="E1873" s="4">
        <f t="shared" si="116"/>
        <v>50</v>
      </c>
      <c r="G1873" s="3" t="str">
        <f t="shared" si="117"/>
        <v>0</v>
      </c>
      <c r="H1873" s="2">
        <v>43954</v>
      </c>
      <c r="I1873">
        <v>2020</v>
      </c>
      <c r="J1873" t="s">
        <v>26</v>
      </c>
      <c r="K1873" t="s">
        <v>23</v>
      </c>
      <c r="L1873">
        <v>46</v>
      </c>
      <c r="M1873" s="5">
        <f t="shared" si="118"/>
        <v>46</v>
      </c>
      <c r="N1873" t="str">
        <f t="shared" si="119"/>
        <v>Safe</v>
      </c>
    </row>
    <row r="1874" spans="1:14" x14ac:dyDescent="0.25">
      <c r="A1874" t="s">
        <v>871</v>
      </c>
      <c r="B1874" t="s">
        <v>1189</v>
      </c>
      <c r="C1874" t="s">
        <v>160</v>
      </c>
      <c r="D1874">
        <v>150</v>
      </c>
      <c r="E1874" s="4">
        <f t="shared" si="116"/>
        <v>150</v>
      </c>
      <c r="G1874" s="3" t="str">
        <f t="shared" si="117"/>
        <v>0</v>
      </c>
      <c r="H1874" s="2">
        <v>43952</v>
      </c>
      <c r="I1874">
        <v>2020</v>
      </c>
      <c r="J1874" t="s">
        <v>102</v>
      </c>
      <c r="K1874" t="s">
        <v>65</v>
      </c>
      <c r="L1874">
        <v>2400</v>
      </c>
      <c r="M1874" s="5">
        <f t="shared" si="118"/>
        <v>2400</v>
      </c>
      <c r="N1874" t="str">
        <f t="shared" si="119"/>
        <v>Under Crisis</v>
      </c>
    </row>
    <row r="1875" spans="1:14" x14ac:dyDescent="0.25">
      <c r="A1875" t="s">
        <v>1895</v>
      </c>
      <c r="B1875" t="s">
        <v>1168</v>
      </c>
      <c r="C1875" t="s">
        <v>83</v>
      </c>
      <c r="D1875">
        <v>110</v>
      </c>
      <c r="E1875" s="4">
        <f t="shared" si="116"/>
        <v>110</v>
      </c>
      <c r="F1875">
        <v>0.4</v>
      </c>
      <c r="G1875" s="3">
        <f t="shared" si="117"/>
        <v>0.4</v>
      </c>
      <c r="H1875" s="2">
        <v>43952</v>
      </c>
      <c r="I1875">
        <v>2020</v>
      </c>
      <c r="J1875" t="s">
        <v>84</v>
      </c>
      <c r="K1875" t="s">
        <v>23</v>
      </c>
      <c r="L1875">
        <v>217</v>
      </c>
      <c r="M1875" s="5">
        <f t="shared" si="118"/>
        <v>217</v>
      </c>
      <c r="N1875" t="str">
        <f t="shared" si="119"/>
        <v>Under Crisis</v>
      </c>
    </row>
    <row r="1876" spans="1:14" x14ac:dyDescent="0.25">
      <c r="A1876" t="s">
        <v>1896</v>
      </c>
      <c r="B1876" t="s">
        <v>1189</v>
      </c>
      <c r="C1876" t="s">
        <v>105</v>
      </c>
      <c r="D1876">
        <v>95</v>
      </c>
      <c r="E1876" s="4">
        <f t="shared" si="116"/>
        <v>95</v>
      </c>
      <c r="F1876">
        <v>0.32</v>
      </c>
      <c r="G1876" s="3">
        <f t="shared" si="117"/>
        <v>0.32</v>
      </c>
      <c r="H1876" s="2">
        <v>43952</v>
      </c>
      <c r="I1876">
        <v>2020</v>
      </c>
      <c r="J1876" t="s">
        <v>13</v>
      </c>
      <c r="K1876" t="s">
        <v>65</v>
      </c>
      <c r="L1876">
        <v>102</v>
      </c>
      <c r="M1876" s="5">
        <f t="shared" si="118"/>
        <v>102</v>
      </c>
      <c r="N1876" t="str">
        <f t="shared" si="119"/>
        <v>Safe</v>
      </c>
    </row>
    <row r="1877" spans="1:14" x14ac:dyDescent="0.25">
      <c r="A1877" t="s">
        <v>1897</v>
      </c>
      <c r="B1877" t="s">
        <v>1166</v>
      </c>
      <c r="C1877" t="s">
        <v>53</v>
      </c>
      <c r="D1877">
        <v>80</v>
      </c>
      <c r="E1877" s="4">
        <f t="shared" si="116"/>
        <v>80</v>
      </c>
      <c r="F1877">
        <v>0.8</v>
      </c>
      <c r="G1877" s="3">
        <f t="shared" si="117"/>
        <v>0.8</v>
      </c>
      <c r="H1877" s="2">
        <v>43952</v>
      </c>
      <c r="I1877">
        <v>2020</v>
      </c>
      <c r="J1877" t="s">
        <v>148</v>
      </c>
      <c r="K1877" t="s">
        <v>23</v>
      </c>
      <c r="L1877">
        <v>82</v>
      </c>
      <c r="M1877" s="5">
        <f t="shared" si="118"/>
        <v>82</v>
      </c>
      <c r="N1877" t="str">
        <f t="shared" si="119"/>
        <v>Safe</v>
      </c>
    </row>
    <row r="1878" spans="1:14" x14ac:dyDescent="0.25">
      <c r="A1878" t="s">
        <v>1898</v>
      </c>
      <c r="B1878" t="s">
        <v>1192</v>
      </c>
      <c r="C1878" t="s">
        <v>68</v>
      </c>
      <c r="D1878">
        <v>70</v>
      </c>
      <c r="E1878" s="4">
        <f t="shared" si="116"/>
        <v>70</v>
      </c>
      <c r="G1878" s="3" t="str">
        <f t="shared" si="117"/>
        <v>0</v>
      </c>
      <c r="H1878" s="2">
        <v>43952</v>
      </c>
      <c r="I1878">
        <v>2020</v>
      </c>
      <c r="J1878" t="s">
        <v>148</v>
      </c>
      <c r="K1878" t="s">
        <v>23</v>
      </c>
      <c r="L1878">
        <v>10</v>
      </c>
      <c r="M1878" s="5">
        <f t="shared" si="118"/>
        <v>10</v>
      </c>
      <c r="N1878" t="str">
        <f t="shared" si="119"/>
        <v>Safe</v>
      </c>
    </row>
    <row r="1879" spans="1:14" x14ac:dyDescent="0.25">
      <c r="A1879" t="s">
        <v>1899</v>
      </c>
      <c r="B1879" t="s">
        <v>1900</v>
      </c>
      <c r="C1879" t="s">
        <v>21</v>
      </c>
      <c r="D1879">
        <v>35</v>
      </c>
      <c r="E1879" s="4">
        <f t="shared" si="116"/>
        <v>35</v>
      </c>
      <c r="G1879" s="3" t="str">
        <f t="shared" si="117"/>
        <v>0</v>
      </c>
      <c r="H1879" s="2">
        <v>43952</v>
      </c>
      <c r="I1879">
        <v>2020</v>
      </c>
      <c r="J1879" t="s">
        <v>73</v>
      </c>
      <c r="K1879" t="s">
        <v>652</v>
      </c>
      <c r="L1879">
        <v>80</v>
      </c>
      <c r="M1879" s="5">
        <f t="shared" si="118"/>
        <v>80</v>
      </c>
      <c r="N1879" t="str">
        <f t="shared" si="119"/>
        <v>Safe</v>
      </c>
    </row>
    <row r="1880" spans="1:14" x14ac:dyDescent="0.25">
      <c r="A1880" t="s">
        <v>122</v>
      </c>
      <c r="B1880" t="s">
        <v>1168</v>
      </c>
      <c r="C1880" t="s">
        <v>105</v>
      </c>
      <c r="D1880">
        <v>26</v>
      </c>
      <c r="E1880" s="4">
        <f t="shared" si="116"/>
        <v>26</v>
      </c>
      <c r="F1880">
        <v>0.2</v>
      </c>
      <c r="G1880" s="3">
        <f t="shared" si="117"/>
        <v>0.2</v>
      </c>
      <c r="H1880" s="2">
        <v>43952</v>
      </c>
      <c r="I1880">
        <v>2020</v>
      </c>
      <c r="J1880" t="s">
        <v>22</v>
      </c>
      <c r="K1880" t="s">
        <v>23</v>
      </c>
      <c r="L1880">
        <v>28</v>
      </c>
      <c r="M1880" s="5">
        <f t="shared" si="118"/>
        <v>28</v>
      </c>
      <c r="N1880" t="str">
        <f t="shared" si="119"/>
        <v>Safe</v>
      </c>
    </row>
    <row r="1881" spans="1:14" x14ac:dyDescent="0.25">
      <c r="A1881" t="s">
        <v>1901</v>
      </c>
      <c r="B1881" t="s">
        <v>1166</v>
      </c>
      <c r="C1881" t="s">
        <v>56</v>
      </c>
      <c r="E1881" s="4" t="str">
        <f t="shared" si="116"/>
        <v>0</v>
      </c>
      <c r="F1881">
        <v>1</v>
      </c>
      <c r="G1881" s="3">
        <f t="shared" si="117"/>
        <v>1</v>
      </c>
      <c r="H1881" s="2">
        <v>43952</v>
      </c>
      <c r="I1881">
        <v>2020</v>
      </c>
      <c r="J1881" t="s">
        <v>28</v>
      </c>
      <c r="K1881" t="s">
        <v>23</v>
      </c>
      <c r="L1881">
        <v>24</v>
      </c>
      <c r="M1881" s="5">
        <f t="shared" si="118"/>
        <v>24</v>
      </c>
      <c r="N1881" t="str">
        <f t="shared" si="119"/>
        <v>Under Crisis</v>
      </c>
    </row>
    <row r="1882" spans="1:14" x14ac:dyDescent="0.25">
      <c r="A1882" t="s">
        <v>1902</v>
      </c>
      <c r="B1882" t="s">
        <v>1244</v>
      </c>
      <c r="C1882" t="s">
        <v>160</v>
      </c>
      <c r="E1882" s="4" t="str">
        <f t="shared" si="116"/>
        <v>0</v>
      </c>
      <c r="G1882" s="3" t="str">
        <f t="shared" si="117"/>
        <v>0</v>
      </c>
      <c r="H1882" s="2">
        <v>43952</v>
      </c>
      <c r="I1882">
        <v>2020</v>
      </c>
      <c r="J1882" t="s">
        <v>17</v>
      </c>
      <c r="K1882" t="s">
        <v>14</v>
      </c>
      <c r="L1882">
        <v>1</v>
      </c>
      <c r="M1882" s="5">
        <f t="shared" si="118"/>
        <v>1</v>
      </c>
      <c r="N1882" t="str">
        <f t="shared" si="119"/>
        <v>Under Crisis</v>
      </c>
    </row>
    <row r="1883" spans="1:14" x14ac:dyDescent="0.25">
      <c r="A1883" t="s">
        <v>1903</v>
      </c>
      <c r="B1883" t="s">
        <v>1192</v>
      </c>
      <c r="C1883" t="s">
        <v>25</v>
      </c>
      <c r="D1883">
        <v>100</v>
      </c>
      <c r="E1883" s="4">
        <f t="shared" si="116"/>
        <v>100</v>
      </c>
      <c r="G1883" s="3" t="str">
        <f t="shared" si="117"/>
        <v>0</v>
      </c>
      <c r="H1883" s="2">
        <v>43951</v>
      </c>
      <c r="I1883">
        <v>2020</v>
      </c>
      <c r="J1883" t="s">
        <v>28</v>
      </c>
      <c r="K1883" t="s">
        <v>23</v>
      </c>
      <c r="L1883">
        <v>32</v>
      </c>
      <c r="M1883" s="5">
        <f t="shared" si="118"/>
        <v>32</v>
      </c>
      <c r="N1883" t="str">
        <f t="shared" si="119"/>
        <v>Under Crisis</v>
      </c>
    </row>
    <row r="1884" spans="1:14" x14ac:dyDescent="0.25">
      <c r="A1884" t="s">
        <v>1904</v>
      </c>
      <c r="B1884" t="s">
        <v>1192</v>
      </c>
      <c r="C1884" t="s">
        <v>53</v>
      </c>
      <c r="D1884">
        <v>81</v>
      </c>
      <c r="E1884" s="4">
        <f t="shared" si="116"/>
        <v>81</v>
      </c>
      <c r="G1884" s="3" t="str">
        <f t="shared" si="117"/>
        <v>0</v>
      </c>
      <c r="H1884" s="2">
        <v>43951</v>
      </c>
      <c r="I1884">
        <v>2020</v>
      </c>
      <c r="J1884" t="s">
        <v>28</v>
      </c>
      <c r="K1884" t="s">
        <v>23</v>
      </c>
      <c r="L1884">
        <v>156</v>
      </c>
      <c r="M1884" s="5">
        <f t="shared" si="118"/>
        <v>156</v>
      </c>
      <c r="N1884" t="str">
        <f t="shared" si="119"/>
        <v>Safe</v>
      </c>
    </row>
    <row r="1885" spans="1:14" x14ac:dyDescent="0.25">
      <c r="A1885" t="s">
        <v>1905</v>
      </c>
      <c r="B1885" t="s">
        <v>1210</v>
      </c>
      <c r="C1885" t="s">
        <v>497</v>
      </c>
      <c r="E1885" s="4" t="str">
        <f t="shared" si="116"/>
        <v>0</v>
      </c>
      <c r="G1885" s="3" t="str">
        <f t="shared" si="117"/>
        <v>0</v>
      </c>
      <c r="H1885" s="2">
        <v>43951</v>
      </c>
      <c r="I1885">
        <v>2020</v>
      </c>
      <c r="J1885" t="s">
        <v>73</v>
      </c>
      <c r="K1885" t="s">
        <v>23</v>
      </c>
      <c r="L1885">
        <v>75</v>
      </c>
      <c r="M1885" s="5">
        <f t="shared" si="118"/>
        <v>75</v>
      </c>
      <c r="N1885" t="str">
        <f t="shared" si="119"/>
        <v>Under Crisis</v>
      </c>
    </row>
    <row r="1886" spans="1:14" x14ac:dyDescent="0.25">
      <c r="A1886" t="s">
        <v>1906</v>
      </c>
      <c r="B1886" t="s">
        <v>1166</v>
      </c>
      <c r="C1886" t="s">
        <v>113</v>
      </c>
      <c r="E1886" s="4" t="str">
        <f t="shared" si="116"/>
        <v>0</v>
      </c>
      <c r="G1886" s="3" t="str">
        <f t="shared" si="117"/>
        <v>0</v>
      </c>
      <c r="H1886" s="2">
        <v>43951</v>
      </c>
      <c r="I1886">
        <v>2020</v>
      </c>
      <c r="J1886" t="s">
        <v>84</v>
      </c>
      <c r="K1886" t="s">
        <v>23</v>
      </c>
      <c r="L1886">
        <v>660</v>
      </c>
      <c r="M1886" s="5">
        <f t="shared" si="118"/>
        <v>660</v>
      </c>
      <c r="N1886" t="str">
        <f t="shared" si="119"/>
        <v>Under Crisis</v>
      </c>
    </row>
    <row r="1887" spans="1:14" x14ac:dyDescent="0.25">
      <c r="A1887" t="s">
        <v>695</v>
      </c>
      <c r="B1887" t="s">
        <v>1166</v>
      </c>
      <c r="C1887" t="s">
        <v>105</v>
      </c>
      <c r="E1887" s="4" t="str">
        <f t="shared" si="116"/>
        <v>0</v>
      </c>
      <c r="F1887">
        <v>0.14000000000000001</v>
      </c>
      <c r="G1887" s="3">
        <f t="shared" si="117"/>
        <v>0.14000000000000001</v>
      </c>
      <c r="H1887" s="2">
        <v>43951</v>
      </c>
      <c r="I1887">
        <v>2020</v>
      </c>
      <c r="J1887" t="s">
        <v>84</v>
      </c>
      <c r="K1887" t="s">
        <v>23</v>
      </c>
      <c r="L1887">
        <v>145</v>
      </c>
      <c r="M1887" s="5">
        <f t="shared" si="118"/>
        <v>145</v>
      </c>
      <c r="N1887" t="str">
        <f t="shared" si="119"/>
        <v>Under Crisis</v>
      </c>
    </row>
    <row r="1888" spans="1:14" x14ac:dyDescent="0.25">
      <c r="A1888" t="s">
        <v>1907</v>
      </c>
      <c r="B1888" t="s">
        <v>1249</v>
      </c>
      <c r="C1888" t="s">
        <v>62</v>
      </c>
      <c r="E1888" s="4" t="str">
        <f t="shared" si="116"/>
        <v>0</v>
      </c>
      <c r="F1888">
        <v>1</v>
      </c>
      <c r="G1888" s="3">
        <f t="shared" si="117"/>
        <v>1</v>
      </c>
      <c r="H1888" s="2">
        <v>43951</v>
      </c>
      <c r="I1888">
        <v>2020</v>
      </c>
      <c r="J1888" t="s">
        <v>148</v>
      </c>
      <c r="K1888" t="s">
        <v>23</v>
      </c>
      <c r="L1888">
        <v>15</v>
      </c>
      <c r="M1888" s="5">
        <f t="shared" si="118"/>
        <v>15</v>
      </c>
      <c r="N1888" t="str">
        <f t="shared" si="119"/>
        <v>Under Crisis</v>
      </c>
    </row>
    <row r="1889" spans="1:14" x14ac:dyDescent="0.25">
      <c r="A1889" t="s">
        <v>422</v>
      </c>
      <c r="B1889" t="s">
        <v>1166</v>
      </c>
      <c r="C1889" t="s">
        <v>56</v>
      </c>
      <c r="D1889">
        <v>982</v>
      </c>
      <c r="E1889" s="4">
        <f t="shared" si="116"/>
        <v>982</v>
      </c>
      <c r="F1889">
        <v>0.17</v>
      </c>
      <c r="G1889" s="3">
        <f t="shared" si="117"/>
        <v>0.17</v>
      </c>
      <c r="H1889" s="2">
        <v>43950</v>
      </c>
      <c r="I1889">
        <v>2020</v>
      </c>
      <c r="J1889" t="s">
        <v>26</v>
      </c>
      <c r="K1889" t="s">
        <v>23</v>
      </c>
      <c r="L1889">
        <v>4900</v>
      </c>
      <c r="M1889" s="5">
        <f t="shared" si="118"/>
        <v>4900</v>
      </c>
      <c r="N1889" t="str">
        <f t="shared" si="119"/>
        <v>Under Crisis</v>
      </c>
    </row>
    <row r="1890" spans="1:14" x14ac:dyDescent="0.25">
      <c r="A1890" t="s">
        <v>1781</v>
      </c>
      <c r="B1890" t="s">
        <v>1166</v>
      </c>
      <c r="C1890" t="s">
        <v>269</v>
      </c>
      <c r="D1890">
        <v>300</v>
      </c>
      <c r="E1890" s="4">
        <f t="shared" si="116"/>
        <v>300</v>
      </c>
      <c r="G1890" s="3" t="str">
        <f t="shared" si="117"/>
        <v>0</v>
      </c>
      <c r="H1890" s="2">
        <v>43950</v>
      </c>
      <c r="I1890">
        <v>2020</v>
      </c>
      <c r="J1890" t="s">
        <v>69</v>
      </c>
      <c r="K1890" t="s">
        <v>23</v>
      </c>
      <c r="L1890">
        <v>2250</v>
      </c>
      <c r="M1890" s="5">
        <f t="shared" si="118"/>
        <v>2250</v>
      </c>
      <c r="N1890" t="str">
        <f t="shared" si="119"/>
        <v>Under Crisis</v>
      </c>
    </row>
    <row r="1891" spans="1:14" x14ac:dyDescent="0.25">
      <c r="A1891" t="s">
        <v>1908</v>
      </c>
      <c r="B1891" t="s">
        <v>1169</v>
      </c>
      <c r="C1891" t="s">
        <v>160</v>
      </c>
      <c r="D1891">
        <v>160</v>
      </c>
      <c r="E1891" s="4">
        <f t="shared" si="116"/>
        <v>160</v>
      </c>
      <c r="F1891">
        <v>0.08</v>
      </c>
      <c r="G1891" s="3">
        <f t="shared" si="117"/>
        <v>0.08</v>
      </c>
      <c r="H1891" s="2">
        <v>43950</v>
      </c>
      <c r="I1891">
        <v>2020</v>
      </c>
      <c r="J1891" t="s">
        <v>28</v>
      </c>
      <c r="K1891" t="s">
        <v>23</v>
      </c>
      <c r="L1891">
        <v>229</v>
      </c>
      <c r="M1891" s="5">
        <f t="shared" si="118"/>
        <v>229</v>
      </c>
      <c r="N1891" t="str">
        <f t="shared" si="119"/>
        <v>Under Crisis</v>
      </c>
    </row>
    <row r="1892" spans="1:14" x14ac:dyDescent="0.25">
      <c r="A1892" t="s">
        <v>358</v>
      </c>
      <c r="B1892" t="s">
        <v>1168</v>
      </c>
      <c r="C1892" t="s">
        <v>62</v>
      </c>
      <c r="D1892">
        <v>124</v>
      </c>
      <c r="E1892" s="4">
        <f t="shared" si="116"/>
        <v>124</v>
      </c>
      <c r="G1892" s="3" t="str">
        <f t="shared" si="117"/>
        <v>0</v>
      </c>
      <c r="H1892" s="2">
        <v>43950</v>
      </c>
      <c r="I1892">
        <v>2020</v>
      </c>
      <c r="J1892" t="s">
        <v>13</v>
      </c>
      <c r="K1892" t="s">
        <v>23</v>
      </c>
      <c r="L1892">
        <v>89</v>
      </c>
      <c r="M1892" s="5">
        <f t="shared" si="118"/>
        <v>89</v>
      </c>
      <c r="N1892" t="str">
        <f t="shared" si="119"/>
        <v>Under Crisis</v>
      </c>
    </row>
    <row r="1893" spans="1:14" x14ac:dyDescent="0.25">
      <c r="A1893" t="s">
        <v>1909</v>
      </c>
      <c r="B1893" t="s">
        <v>1166</v>
      </c>
      <c r="C1893" t="s">
        <v>56</v>
      </c>
      <c r="D1893">
        <v>80</v>
      </c>
      <c r="E1893" s="4">
        <f t="shared" si="116"/>
        <v>80</v>
      </c>
      <c r="F1893">
        <v>0.13</v>
      </c>
      <c r="G1893" s="3">
        <f t="shared" si="117"/>
        <v>0.13</v>
      </c>
      <c r="H1893" s="2">
        <v>43950</v>
      </c>
      <c r="I1893">
        <v>2020</v>
      </c>
      <c r="J1893" t="s">
        <v>42</v>
      </c>
      <c r="K1893" t="s">
        <v>23</v>
      </c>
      <c r="L1893">
        <v>765</v>
      </c>
      <c r="M1893" s="5">
        <f t="shared" si="118"/>
        <v>765</v>
      </c>
      <c r="N1893" t="str">
        <f t="shared" si="119"/>
        <v>Safe</v>
      </c>
    </row>
    <row r="1894" spans="1:14" x14ac:dyDescent="0.25">
      <c r="A1894" t="s">
        <v>1910</v>
      </c>
      <c r="B1894" t="s">
        <v>1168</v>
      </c>
      <c r="C1894" t="s">
        <v>101</v>
      </c>
      <c r="D1894">
        <v>24</v>
      </c>
      <c r="E1894" s="4">
        <f t="shared" si="116"/>
        <v>24</v>
      </c>
      <c r="F1894">
        <v>0.1</v>
      </c>
      <c r="G1894" s="3">
        <f t="shared" si="117"/>
        <v>0.1</v>
      </c>
      <c r="H1894" s="2">
        <v>43950</v>
      </c>
      <c r="I1894">
        <v>2020</v>
      </c>
      <c r="J1894" t="s">
        <v>42</v>
      </c>
      <c r="K1894" t="s">
        <v>23</v>
      </c>
      <c r="L1894">
        <v>128</v>
      </c>
      <c r="M1894" s="5">
        <f t="shared" si="118"/>
        <v>128</v>
      </c>
      <c r="N1894" t="str">
        <f t="shared" si="119"/>
        <v>Safe</v>
      </c>
    </row>
    <row r="1895" spans="1:14" x14ac:dyDescent="0.25">
      <c r="A1895" t="s">
        <v>1911</v>
      </c>
      <c r="B1895" t="s">
        <v>1912</v>
      </c>
      <c r="C1895" t="s">
        <v>21</v>
      </c>
      <c r="E1895" s="4" t="str">
        <f t="shared" si="116"/>
        <v>0</v>
      </c>
      <c r="G1895" s="3" t="str">
        <f t="shared" si="117"/>
        <v>0</v>
      </c>
      <c r="H1895" s="2">
        <v>43950</v>
      </c>
      <c r="I1895">
        <v>2020</v>
      </c>
      <c r="J1895" t="s">
        <v>13</v>
      </c>
      <c r="K1895" t="s">
        <v>1913</v>
      </c>
      <c r="L1895">
        <v>23</v>
      </c>
      <c r="M1895" s="5">
        <f t="shared" si="118"/>
        <v>23</v>
      </c>
      <c r="N1895" t="str">
        <f t="shared" si="119"/>
        <v>Under Crisis</v>
      </c>
    </row>
    <row r="1896" spans="1:14" x14ac:dyDescent="0.25">
      <c r="A1896" t="s">
        <v>1914</v>
      </c>
      <c r="B1896" t="s">
        <v>1192</v>
      </c>
      <c r="C1896" t="s">
        <v>160</v>
      </c>
      <c r="D1896">
        <v>900</v>
      </c>
      <c r="E1896" s="4">
        <f t="shared" si="116"/>
        <v>900</v>
      </c>
      <c r="F1896">
        <v>0.25</v>
      </c>
      <c r="G1896" s="3">
        <f t="shared" si="117"/>
        <v>0.25</v>
      </c>
      <c r="H1896" s="2">
        <v>43949</v>
      </c>
      <c r="I1896">
        <v>2020</v>
      </c>
      <c r="J1896" t="s">
        <v>26</v>
      </c>
      <c r="K1896" t="s">
        <v>23</v>
      </c>
      <c r="L1896">
        <v>3</v>
      </c>
      <c r="M1896" s="5">
        <f t="shared" si="118"/>
        <v>3</v>
      </c>
      <c r="N1896" t="str">
        <f t="shared" si="119"/>
        <v>Under Crisis</v>
      </c>
    </row>
    <row r="1897" spans="1:14" x14ac:dyDescent="0.25">
      <c r="A1897" t="s">
        <v>1915</v>
      </c>
      <c r="B1897" t="s">
        <v>1875</v>
      </c>
      <c r="C1897" t="s">
        <v>21</v>
      </c>
      <c r="D1897">
        <v>391</v>
      </c>
      <c r="E1897" s="4">
        <f t="shared" si="116"/>
        <v>391</v>
      </c>
      <c r="F1897">
        <v>0.5</v>
      </c>
      <c r="G1897" s="3">
        <f t="shared" si="117"/>
        <v>0.5</v>
      </c>
      <c r="H1897" s="2">
        <v>43949</v>
      </c>
      <c r="I1897">
        <v>2020</v>
      </c>
      <c r="J1897" t="s">
        <v>73</v>
      </c>
      <c r="K1897" t="s">
        <v>352</v>
      </c>
      <c r="M1897" s="5" t="str">
        <f t="shared" si="118"/>
        <v>0</v>
      </c>
      <c r="N1897" t="str">
        <f t="shared" si="119"/>
        <v>Under Crisis</v>
      </c>
    </row>
    <row r="1898" spans="1:14" x14ac:dyDescent="0.25">
      <c r="A1898" t="s">
        <v>63</v>
      </c>
      <c r="B1898" t="s">
        <v>1189</v>
      </c>
      <c r="C1898" t="s">
        <v>62</v>
      </c>
      <c r="D1898">
        <v>367</v>
      </c>
      <c r="E1898" s="4">
        <f t="shared" si="116"/>
        <v>367</v>
      </c>
      <c r="F1898">
        <v>0.15</v>
      </c>
      <c r="G1898" s="3">
        <f t="shared" si="117"/>
        <v>0.15</v>
      </c>
      <c r="H1898" s="2">
        <v>43949</v>
      </c>
      <c r="I1898">
        <v>2020</v>
      </c>
      <c r="J1898" t="s">
        <v>39</v>
      </c>
      <c r="K1898" t="s">
        <v>65</v>
      </c>
      <c r="L1898">
        <v>1500</v>
      </c>
      <c r="M1898" s="5">
        <f t="shared" si="118"/>
        <v>1500</v>
      </c>
      <c r="N1898" t="str">
        <f t="shared" si="119"/>
        <v>Under Crisis</v>
      </c>
    </row>
    <row r="1899" spans="1:14" x14ac:dyDescent="0.25">
      <c r="A1899" t="s">
        <v>1916</v>
      </c>
      <c r="B1899" t="s">
        <v>1166</v>
      </c>
      <c r="C1899" t="s">
        <v>113</v>
      </c>
      <c r="D1899">
        <v>80</v>
      </c>
      <c r="E1899" s="4">
        <f t="shared" si="116"/>
        <v>80</v>
      </c>
      <c r="F1899">
        <v>0.18</v>
      </c>
      <c r="G1899" s="3">
        <f t="shared" si="117"/>
        <v>0.18</v>
      </c>
      <c r="H1899" s="2">
        <v>43949</v>
      </c>
      <c r="I1899">
        <v>2020</v>
      </c>
      <c r="J1899" t="s">
        <v>73</v>
      </c>
      <c r="K1899" t="s">
        <v>23</v>
      </c>
      <c r="L1899">
        <v>156</v>
      </c>
      <c r="M1899" s="5">
        <f t="shared" si="118"/>
        <v>156</v>
      </c>
      <c r="N1899" t="str">
        <f t="shared" si="119"/>
        <v>Safe</v>
      </c>
    </row>
    <row r="1900" spans="1:14" x14ac:dyDescent="0.25">
      <c r="A1900" t="s">
        <v>1917</v>
      </c>
      <c r="B1900" t="s">
        <v>1210</v>
      </c>
      <c r="C1900" t="s">
        <v>35</v>
      </c>
      <c r="D1900">
        <v>35</v>
      </c>
      <c r="E1900" s="4">
        <f t="shared" si="116"/>
        <v>35</v>
      </c>
      <c r="F1900">
        <v>0.15</v>
      </c>
      <c r="G1900" s="3">
        <f t="shared" si="117"/>
        <v>0.15</v>
      </c>
      <c r="H1900" s="2">
        <v>43949</v>
      </c>
      <c r="I1900">
        <v>2020</v>
      </c>
      <c r="J1900" t="s">
        <v>73</v>
      </c>
      <c r="K1900" t="s">
        <v>23</v>
      </c>
      <c r="L1900">
        <v>70</v>
      </c>
      <c r="M1900" s="5">
        <f t="shared" si="118"/>
        <v>70</v>
      </c>
      <c r="N1900" t="str">
        <f t="shared" si="119"/>
        <v>Safe</v>
      </c>
    </row>
    <row r="1901" spans="1:14" x14ac:dyDescent="0.25">
      <c r="A1901" t="s">
        <v>1918</v>
      </c>
      <c r="B1901" t="s">
        <v>1166</v>
      </c>
      <c r="C1901" t="s">
        <v>21</v>
      </c>
      <c r="D1901">
        <v>27</v>
      </c>
      <c r="E1901" s="4">
        <f t="shared" si="116"/>
        <v>27</v>
      </c>
      <c r="F1901">
        <v>0.25</v>
      </c>
      <c r="G1901" s="3">
        <f t="shared" si="117"/>
        <v>0.25</v>
      </c>
      <c r="H1901" s="2">
        <v>43949</v>
      </c>
      <c r="I1901">
        <v>2020</v>
      </c>
      <c r="J1901" t="s">
        <v>13</v>
      </c>
      <c r="K1901" t="s">
        <v>23</v>
      </c>
      <c r="L1901">
        <v>71</v>
      </c>
      <c r="M1901" s="5">
        <f t="shared" si="118"/>
        <v>71</v>
      </c>
      <c r="N1901" t="str">
        <f t="shared" si="119"/>
        <v>Safe</v>
      </c>
    </row>
    <row r="1902" spans="1:14" x14ac:dyDescent="0.25">
      <c r="A1902" t="s">
        <v>1919</v>
      </c>
      <c r="B1902" t="s">
        <v>1210</v>
      </c>
      <c r="C1902" t="s">
        <v>30</v>
      </c>
      <c r="D1902">
        <v>20</v>
      </c>
      <c r="E1902" s="4">
        <f t="shared" si="116"/>
        <v>20</v>
      </c>
      <c r="F1902">
        <v>0.5</v>
      </c>
      <c r="G1902" s="3">
        <f t="shared" si="117"/>
        <v>0.5</v>
      </c>
      <c r="H1902" s="2">
        <v>43949</v>
      </c>
      <c r="I1902">
        <v>2020</v>
      </c>
      <c r="J1902" t="s">
        <v>17</v>
      </c>
      <c r="K1902" t="s">
        <v>23</v>
      </c>
      <c r="L1902">
        <v>2</v>
      </c>
      <c r="M1902" s="5">
        <f t="shared" si="118"/>
        <v>2</v>
      </c>
      <c r="N1902" t="str">
        <f t="shared" si="119"/>
        <v>Safe</v>
      </c>
    </row>
    <row r="1903" spans="1:14" x14ac:dyDescent="0.25">
      <c r="A1903" t="s">
        <v>603</v>
      </c>
      <c r="B1903" t="s">
        <v>1192</v>
      </c>
      <c r="C1903" t="s">
        <v>12</v>
      </c>
      <c r="E1903" s="4" t="str">
        <f t="shared" si="116"/>
        <v>0</v>
      </c>
      <c r="G1903" s="3" t="str">
        <f t="shared" si="117"/>
        <v>0</v>
      </c>
      <c r="H1903" s="2">
        <v>43949</v>
      </c>
      <c r="I1903">
        <v>2020</v>
      </c>
      <c r="J1903" t="s">
        <v>84</v>
      </c>
      <c r="K1903" t="s">
        <v>23</v>
      </c>
      <c r="L1903">
        <v>436</v>
      </c>
      <c r="M1903" s="5">
        <f t="shared" si="118"/>
        <v>436</v>
      </c>
      <c r="N1903" t="str">
        <f t="shared" si="119"/>
        <v>Under Crisis</v>
      </c>
    </row>
    <row r="1904" spans="1:14" x14ac:dyDescent="0.25">
      <c r="A1904" t="s">
        <v>1920</v>
      </c>
      <c r="B1904" t="s">
        <v>1166</v>
      </c>
      <c r="C1904" t="s">
        <v>21</v>
      </c>
      <c r="E1904" s="4" t="str">
        <f t="shared" si="116"/>
        <v>0</v>
      </c>
      <c r="F1904">
        <v>0.25</v>
      </c>
      <c r="G1904" s="3">
        <f t="shared" si="117"/>
        <v>0.25</v>
      </c>
      <c r="H1904" s="2">
        <v>43949</v>
      </c>
      <c r="I1904">
        <v>2020</v>
      </c>
      <c r="J1904" t="s">
        <v>13</v>
      </c>
      <c r="K1904" t="s">
        <v>23</v>
      </c>
      <c r="L1904">
        <v>37</v>
      </c>
      <c r="M1904" s="5">
        <f t="shared" si="118"/>
        <v>37</v>
      </c>
      <c r="N1904" t="str">
        <f t="shared" si="119"/>
        <v>Under Crisis</v>
      </c>
    </row>
    <row r="1905" spans="1:14" x14ac:dyDescent="0.25">
      <c r="A1905" t="s">
        <v>1921</v>
      </c>
      <c r="B1905" t="s">
        <v>1166</v>
      </c>
      <c r="C1905" t="s">
        <v>12</v>
      </c>
      <c r="D1905">
        <v>260</v>
      </c>
      <c r="E1905" s="4">
        <f t="shared" si="116"/>
        <v>260</v>
      </c>
      <c r="F1905">
        <v>0.1</v>
      </c>
      <c r="G1905" s="3">
        <f t="shared" si="117"/>
        <v>0.1</v>
      </c>
      <c r="H1905" s="2">
        <v>43948</v>
      </c>
      <c r="I1905">
        <v>2020</v>
      </c>
      <c r="J1905" t="s">
        <v>13</v>
      </c>
      <c r="K1905" t="s">
        <v>23</v>
      </c>
      <c r="L1905">
        <v>840</v>
      </c>
      <c r="M1905" s="5">
        <f t="shared" si="118"/>
        <v>840</v>
      </c>
      <c r="N1905" t="str">
        <f t="shared" si="119"/>
        <v>Under Crisis</v>
      </c>
    </row>
    <row r="1906" spans="1:14" x14ac:dyDescent="0.25">
      <c r="A1906" t="s">
        <v>1510</v>
      </c>
      <c r="B1906" t="s">
        <v>1249</v>
      </c>
      <c r="C1906" t="s">
        <v>269</v>
      </c>
      <c r="D1906">
        <v>20</v>
      </c>
      <c r="E1906" s="4">
        <f t="shared" si="116"/>
        <v>20</v>
      </c>
      <c r="F1906">
        <v>0.2</v>
      </c>
      <c r="G1906" s="3">
        <f t="shared" si="117"/>
        <v>0.2</v>
      </c>
      <c r="H1906" s="2">
        <v>43948</v>
      </c>
      <c r="I1906">
        <v>2020</v>
      </c>
      <c r="J1906" t="s">
        <v>148</v>
      </c>
      <c r="K1906" t="s">
        <v>23</v>
      </c>
      <c r="L1906">
        <v>24</v>
      </c>
      <c r="M1906" s="5">
        <f t="shared" si="118"/>
        <v>24</v>
      </c>
      <c r="N1906" t="str">
        <f t="shared" si="119"/>
        <v>Safe</v>
      </c>
    </row>
    <row r="1907" spans="1:14" x14ac:dyDescent="0.25">
      <c r="A1907" t="s">
        <v>1922</v>
      </c>
      <c r="B1907" t="s">
        <v>1623</v>
      </c>
      <c r="C1907" t="s">
        <v>434</v>
      </c>
      <c r="E1907" s="4" t="str">
        <f t="shared" si="116"/>
        <v>0</v>
      </c>
      <c r="F1907">
        <v>0.7</v>
      </c>
      <c r="G1907" s="3">
        <f t="shared" si="117"/>
        <v>0.7</v>
      </c>
      <c r="H1907" s="2">
        <v>43948</v>
      </c>
      <c r="I1907">
        <v>2020</v>
      </c>
      <c r="J1907" t="s">
        <v>17</v>
      </c>
      <c r="K1907" t="s">
        <v>23</v>
      </c>
      <c r="L1907">
        <v>4</v>
      </c>
      <c r="M1907" s="5">
        <f t="shared" si="118"/>
        <v>4</v>
      </c>
      <c r="N1907" t="str">
        <f t="shared" si="119"/>
        <v>Under Crisis</v>
      </c>
    </row>
    <row r="1908" spans="1:14" x14ac:dyDescent="0.25">
      <c r="A1908" t="s">
        <v>871</v>
      </c>
      <c r="B1908" t="s">
        <v>1187</v>
      </c>
      <c r="C1908" t="s">
        <v>160</v>
      </c>
      <c r="D1908">
        <v>500</v>
      </c>
      <c r="E1908" s="4">
        <f t="shared" si="116"/>
        <v>500</v>
      </c>
      <c r="G1908" s="3" t="str">
        <f t="shared" si="117"/>
        <v>0</v>
      </c>
      <c r="H1908" s="2">
        <v>43946</v>
      </c>
      <c r="I1908">
        <v>2020</v>
      </c>
      <c r="J1908" t="s">
        <v>102</v>
      </c>
      <c r="K1908" t="s">
        <v>43</v>
      </c>
      <c r="L1908">
        <v>2400</v>
      </c>
      <c r="M1908" s="5">
        <f t="shared" si="118"/>
        <v>2400</v>
      </c>
      <c r="N1908" t="str">
        <f t="shared" si="119"/>
        <v>Under Crisis</v>
      </c>
    </row>
    <row r="1909" spans="1:14" x14ac:dyDescent="0.25">
      <c r="A1909" t="s">
        <v>1923</v>
      </c>
      <c r="B1909" t="s">
        <v>1229</v>
      </c>
      <c r="C1909" t="s">
        <v>62</v>
      </c>
      <c r="D1909">
        <v>250</v>
      </c>
      <c r="E1909" s="4">
        <f t="shared" si="116"/>
        <v>250</v>
      </c>
      <c r="F1909">
        <v>1</v>
      </c>
      <c r="G1909" s="3">
        <f t="shared" si="117"/>
        <v>1</v>
      </c>
      <c r="H1909" s="2">
        <v>43946</v>
      </c>
      <c r="I1909">
        <v>2020</v>
      </c>
      <c r="J1909" t="s">
        <v>148</v>
      </c>
      <c r="K1909" t="s">
        <v>57</v>
      </c>
      <c r="M1909" s="5" t="str">
        <f t="shared" si="118"/>
        <v>0</v>
      </c>
      <c r="N1909" t="str">
        <f t="shared" si="119"/>
        <v>Under Crisis</v>
      </c>
    </row>
    <row r="1910" spans="1:14" x14ac:dyDescent="0.25">
      <c r="A1910" t="s">
        <v>1924</v>
      </c>
      <c r="B1910" t="s">
        <v>1925</v>
      </c>
      <c r="C1910" t="s">
        <v>12</v>
      </c>
      <c r="D1910">
        <v>30</v>
      </c>
      <c r="E1910" s="4">
        <f t="shared" si="116"/>
        <v>30</v>
      </c>
      <c r="F1910">
        <v>0.2</v>
      </c>
      <c r="G1910" s="3">
        <f t="shared" si="117"/>
        <v>0.2</v>
      </c>
      <c r="H1910" s="2">
        <v>43946</v>
      </c>
      <c r="I1910">
        <v>2020</v>
      </c>
      <c r="J1910" t="s">
        <v>13</v>
      </c>
      <c r="K1910" t="s">
        <v>23</v>
      </c>
      <c r="L1910">
        <v>17</v>
      </c>
      <c r="M1910" s="5">
        <f t="shared" si="118"/>
        <v>17</v>
      </c>
      <c r="N1910" t="str">
        <f t="shared" si="119"/>
        <v>Safe</v>
      </c>
    </row>
    <row r="1911" spans="1:14" x14ac:dyDescent="0.25">
      <c r="A1911" t="s">
        <v>1926</v>
      </c>
      <c r="B1911" t="s">
        <v>1210</v>
      </c>
      <c r="C1911" t="s">
        <v>56</v>
      </c>
      <c r="D1911">
        <v>57</v>
      </c>
      <c r="E1911" s="4">
        <f t="shared" si="116"/>
        <v>57</v>
      </c>
      <c r="F1911">
        <v>0.36</v>
      </c>
      <c r="G1911" s="3">
        <f t="shared" si="117"/>
        <v>0.36</v>
      </c>
      <c r="H1911" s="2">
        <v>43945</v>
      </c>
      <c r="I1911">
        <v>2020</v>
      </c>
      <c r="J1911" t="s">
        <v>13</v>
      </c>
      <c r="K1911" t="s">
        <v>23</v>
      </c>
      <c r="L1911">
        <v>88</v>
      </c>
      <c r="M1911" s="5">
        <f t="shared" si="118"/>
        <v>88</v>
      </c>
      <c r="N1911" t="str">
        <f t="shared" si="119"/>
        <v>Safe</v>
      </c>
    </row>
    <row r="1912" spans="1:14" x14ac:dyDescent="0.25">
      <c r="A1912" t="s">
        <v>1927</v>
      </c>
      <c r="B1912" t="s">
        <v>1216</v>
      </c>
      <c r="C1912" t="s">
        <v>48</v>
      </c>
      <c r="D1912">
        <v>36</v>
      </c>
      <c r="E1912" s="4">
        <f t="shared" si="116"/>
        <v>36</v>
      </c>
      <c r="F1912">
        <v>0.23</v>
      </c>
      <c r="G1912" s="3">
        <f t="shared" si="117"/>
        <v>0.23</v>
      </c>
      <c r="H1912" s="2">
        <v>43945</v>
      </c>
      <c r="I1912">
        <v>2020</v>
      </c>
      <c r="J1912" t="s">
        <v>13</v>
      </c>
      <c r="K1912" t="s">
        <v>149</v>
      </c>
      <c r="L1912">
        <v>60</v>
      </c>
      <c r="M1912" s="5">
        <f t="shared" si="118"/>
        <v>60</v>
      </c>
      <c r="N1912" t="str">
        <f t="shared" si="119"/>
        <v>Safe</v>
      </c>
    </row>
    <row r="1913" spans="1:14" x14ac:dyDescent="0.25">
      <c r="A1913" t="s">
        <v>1928</v>
      </c>
      <c r="B1913" t="s">
        <v>1172</v>
      </c>
      <c r="C1913" t="s">
        <v>35</v>
      </c>
      <c r="D1913">
        <v>19</v>
      </c>
      <c r="E1913" s="4">
        <f t="shared" si="116"/>
        <v>19</v>
      </c>
      <c r="F1913">
        <v>0.3</v>
      </c>
      <c r="G1913" s="3">
        <f t="shared" si="117"/>
        <v>0.3</v>
      </c>
      <c r="H1913" s="2">
        <v>43945</v>
      </c>
      <c r="I1913">
        <v>2020</v>
      </c>
      <c r="J1913" t="s">
        <v>148</v>
      </c>
      <c r="K1913" t="s">
        <v>23</v>
      </c>
      <c r="L1913">
        <v>7</v>
      </c>
      <c r="M1913" s="5">
        <f t="shared" si="118"/>
        <v>7</v>
      </c>
      <c r="N1913" t="str">
        <f t="shared" si="119"/>
        <v>Safe</v>
      </c>
    </row>
    <row r="1914" spans="1:14" x14ac:dyDescent="0.25">
      <c r="A1914" t="s">
        <v>1755</v>
      </c>
      <c r="B1914" t="s">
        <v>1249</v>
      </c>
      <c r="C1914" t="s">
        <v>21</v>
      </c>
      <c r="D1914">
        <v>18</v>
      </c>
      <c r="E1914" s="4">
        <f t="shared" si="116"/>
        <v>18</v>
      </c>
      <c r="F1914">
        <v>0.22</v>
      </c>
      <c r="G1914" s="3">
        <f t="shared" si="117"/>
        <v>0.22</v>
      </c>
      <c r="H1914" s="2">
        <v>43945</v>
      </c>
      <c r="I1914">
        <v>2020</v>
      </c>
      <c r="J1914" t="s">
        <v>13</v>
      </c>
      <c r="K1914" t="s">
        <v>23</v>
      </c>
      <c r="L1914">
        <v>15</v>
      </c>
      <c r="M1914" s="5">
        <f t="shared" si="118"/>
        <v>15</v>
      </c>
      <c r="N1914" t="str">
        <f t="shared" si="119"/>
        <v>Safe</v>
      </c>
    </row>
    <row r="1915" spans="1:14" x14ac:dyDescent="0.25">
      <c r="A1915" t="s">
        <v>1929</v>
      </c>
      <c r="B1915" t="s">
        <v>1240</v>
      </c>
      <c r="C1915" t="s">
        <v>160</v>
      </c>
      <c r="D1915">
        <v>15</v>
      </c>
      <c r="E1915" s="4">
        <f t="shared" si="116"/>
        <v>15</v>
      </c>
      <c r="F1915">
        <v>0.25</v>
      </c>
      <c r="G1915" s="3">
        <f t="shared" si="117"/>
        <v>0.25</v>
      </c>
      <c r="H1915" s="2">
        <v>43945</v>
      </c>
      <c r="I1915">
        <v>2020</v>
      </c>
      <c r="J1915" t="s">
        <v>13</v>
      </c>
      <c r="K1915" t="s">
        <v>129</v>
      </c>
      <c r="L1915">
        <v>30</v>
      </c>
      <c r="M1915" s="5">
        <f t="shared" si="118"/>
        <v>30</v>
      </c>
      <c r="N1915" t="str">
        <f t="shared" si="119"/>
        <v>Safe</v>
      </c>
    </row>
    <row r="1916" spans="1:14" x14ac:dyDescent="0.25">
      <c r="A1916" t="s">
        <v>1930</v>
      </c>
      <c r="B1916" t="s">
        <v>1166</v>
      </c>
      <c r="C1916" t="s">
        <v>68</v>
      </c>
      <c r="D1916">
        <v>10</v>
      </c>
      <c r="E1916" s="4">
        <f t="shared" si="116"/>
        <v>10</v>
      </c>
      <c r="F1916">
        <v>0.33</v>
      </c>
      <c r="G1916" s="3">
        <f t="shared" si="117"/>
        <v>0.33</v>
      </c>
      <c r="H1916" s="2">
        <v>43945</v>
      </c>
      <c r="I1916">
        <v>2020</v>
      </c>
      <c r="J1916" t="s">
        <v>13</v>
      </c>
      <c r="K1916" t="s">
        <v>23</v>
      </c>
      <c r="L1916">
        <v>29</v>
      </c>
      <c r="M1916" s="5">
        <f t="shared" si="118"/>
        <v>29</v>
      </c>
      <c r="N1916" t="str">
        <f t="shared" si="119"/>
        <v>Safe</v>
      </c>
    </row>
    <row r="1917" spans="1:14" x14ac:dyDescent="0.25">
      <c r="A1917" t="s">
        <v>1931</v>
      </c>
      <c r="B1917" t="s">
        <v>1172</v>
      </c>
      <c r="C1917" t="s">
        <v>53</v>
      </c>
      <c r="D1917">
        <v>6</v>
      </c>
      <c r="E1917" s="4">
        <f t="shared" si="116"/>
        <v>6</v>
      </c>
      <c r="F1917">
        <v>0.21</v>
      </c>
      <c r="G1917" s="3">
        <f t="shared" si="117"/>
        <v>0.21</v>
      </c>
      <c r="H1917" s="2">
        <v>43945</v>
      </c>
      <c r="I1917">
        <v>2020</v>
      </c>
      <c r="J1917" t="s">
        <v>73</v>
      </c>
      <c r="K1917" t="s">
        <v>23</v>
      </c>
      <c r="L1917">
        <v>12</v>
      </c>
      <c r="M1917" s="5">
        <f t="shared" si="118"/>
        <v>12</v>
      </c>
      <c r="N1917" t="str">
        <f t="shared" si="119"/>
        <v>Safe</v>
      </c>
    </row>
    <row r="1918" spans="1:14" x14ac:dyDescent="0.25">
      <c r="A1918" t="s">
        <v>1932</v>
      </c>
      <c r="B1918" t="s">
        <v>1187</v>
      </c>
      <c r="C1918" t="s">
        <v>97</v>
      </c>
      <c r="D1918">
        <v>4</v>
      </c>
      <c r="E1918" s="4">
        <f t="shared" si="116"/>
        <v>4</v>
      </c>
      <c r="F1918">
        <v>1</v>
      </c>
      <c r="G1918" s="3">
        <f t="shared" si="117"/>
        <v>1</v>
      </c>
      <c r="H1918" s="2">
        <v>43945</v>
      </c>
      <c r="I1918">
        <v>2020</v>
      </c>
      <c r="J1918" t="s">
        <v>148</v>
      </c>
      <c r="K1918" t="s">
        <v>43</v>
      </c>
      <c r="L1918">
        <v>2</v>
      </c>
      <c r="M1918" s="5">
        <f t="shared" si="118"/>
        <v>2</v>
      </c>
      <c r="N1918" t="str">
        <f t="shared" si="119"/>
        <v>Safe</v>
      </c>
    </row>
    <row r="1919" spans="1:14" x14ac:dyDescent="0.25">
      <c r="A1919" t="s">
        <v>1933</v>
      </c>
      <c r="B1919" t="s">
        <v>1168</v>
      </c>
      <c r="C1919" t="s">
        <v>105</v>
      </c>
      <c r="E1919" s="4" t="str">
        <f t="shared" si="116"/>
        <v>0</v>
      </c>
      <c r="G1919" s="3" t="str">
        <f t="shared" si="117"/>
        <v>0</v>
      </c>
      <c r="H1919" s="2">
        <v>43945</v>
      </c>
      <c r="I1919">
        <v>2020</v>
      </c>
      <c r="J1919" t="s">
        <v>28</v>
      </c>
      <c r="K1919" t="s">
        <v>23</v>
      </c>
      <c r="L1919">
        <v>54</v>
      </c>
      <c r="M1919" s="5">
        <f t="shared" si="118"/>
        <v>54</v>
      </c>
      <c r="N1919" t="str">
        <f t="shared" si="119"/>
        <v>Under Crisis</v>
      </c>
    </row>
    <row r="1920" spans="1:14" x14ac:dyDescent="0.25">
      <c r="A1920" t="s">
        <v>1934</v>
      </c>
      <c r="B1920" t="s">
        <v>1189</v>
      </c>
      <c r="C1920" t="s">
        <v>21</v>
      </c>
      <c r="E1920" s="4" t="str">
        <f t="shared" si="116"/>
        <v>0</v>
      </c>
      <c r="G1920" s="3" t="str">
        <f t="shared" si="117"/>
        <v>0</v>
      </c>
      <c r="H1920" s="2">
        <v>43945</v>
      </c>
      <c r="I1920">
        <v>2020</v>
      </c>
      <c r="J1920" t="s">
        <v>84</v>
      </c>
      <c r="K1920" t="s">
        <v>65</v>
      </c>
      <c r="L1920">
        <v>122</v>
      </c>
      <c r="M1920" s="5">
        <f t="shared" si="118"/>
        <v>122</v>
      </c>
      <c r="N1920" t="str">
        <f t="shared" si="119"/>
        <v>Under Crisis</v>
      </c>
    </row>
    <row r="1921" spans="1:14" x14ac:dyDescent="0.25">
      <c r="A1921" t="s">
        <v>1437</v>
      </c>
      <c r="B1921" t="s">
        <v>1289</v>
      </c>
      <c r="C1921" t="s">
        <v>30</v>
      </c>
      <c r="D1921">
        <v>100</v>
      </c>
      <c r="E1921" s="4">
        <f t="shared" si="116"/>
        <v>100</v>
      </c>
      <c r="F1921">
        <v>0.12</v>
      </c>
      <c r="G1921" s="3">
        <f t="shared" si="117"/>
        <v>0.12</v>
      </c>
      <c r="H1921" s="2">
        <v>43944</v>
      </c>
      <c r="I1921">
        <v>2020</v>
      </c>
      <c r="J1921" t="s">
        <v>22</v>
      </c>
      <c r="K1921" t="s">
        <v>23</v>
      </c>
      <c r="L1921">
        <v>160</v>
      </c>
      <c r="M1921" s="5">
        <f t="shared" si="118"/>
        <v>160</v>
      </c>
      <c r="N1921" t="str">
        <f t="shared" si="119"/>
        <v>Under Crisis</v>
      </c>
    </row>
    <row r="1922" spans="1:14" x14ac:dyDescent="0.25">
      <c r="A1922" t="s">
        <v>1935</v>
      </c>
      <c r="B1922" t="s">
        <v>1166</v>
      </c>
      <c r="C1922" t="s">
        <v>83</v>
      </c>
      <c r="D1922">
        <v>87</v>
      </c>
      <c r="E1922" s="4">
        <f t="shared" si="116"/>
        <v>87</v>
      </c>
      <c r="F1922">
        <v>0.15</v>
      </c>
      <c r="G1922" s="3">
        <f t="shared" si="117"/>
        <v>0.15</v>
      </c>
      <c r="H1922" s="2">
        <v>43944</v>
      </c>
      <c r="I1922">
        <v>2020</v>
      </c>
      <c r="J1922" t="s">
        <v>22</v>
      </c>
      <c r="K1922" t="s">
        <v>23</v>
      </c>
      <c r="L1922">
        <v>583</v>
      </c>
      <c r="M1922" s="5">
        <f t="shared" si="118"/>
        <v>583</v>
      </c>
      <c r="N1922" t="str">
        <f t="shared" si="119"/>
        <v>Safe</v>
      </c>
    </row>
    <row r="1923" spans="1:14" x14ac:dyDescent="0.25">
      <c r="A1923" t="s">
        <v>1936</v>
      </c>
      <c r="B1923" t="s">
        <v>1168</v>
      </c>
      <c r="C1923" t="s">
        <v>113</v>
      </c>
      <c r="D1923">
        <v>80</v>
      </c>
      <c r="E1923" s="4">
        <f t="shared" ref="E1923:E1986" si="120">IF(ISBLANK(D1923),"0",D1923)</f>
        <v>80</v>
      </c>
      <c r="F1923">
        <v>0.09</v>
      </c>
      <c r="G1923" s="3">
        <f t="shared" ref="G1923:G1986" si="121">IF(ISBLANK(F1923),"0",F1923)</f>
        <v>0.09</v>
      </c>
      <c r="H1923" s="2">
        <v>43944</v>
      </c>
      <c r="I1923">
        <v>2020</v>
      </c>
      <c r="J1923" t="s">
        <v>102</v>
      </c>
      <c r="K1923" t="s">
        <v>23</v>
      </c>
      <c r="L1923">
        <v>274</v>
      </c>
      <c r="M1923" s="5">
        <f t="shared" ref="M1923:M1986" si="122">IF(ISBLANK(L1923),"0",L1923)</f>
        <v>274</v>
      </c>
      <c r="N1923" t="str">
        <f t="shared" ref="N1923:N1986" si="123">IF(E1923&gt;=100,"Under Crisis","Safe")</f>
        <v>Safe</v>
      </c>
    </row>
    <row r="1924" spans="1:14" x14ac:dyDescent="0.25">
      <c r="A1924" t="s">
        <v>1937</v>
      </c>
      <c r="B1924" t="s">
        <v>1168</v>
      </c>
      <c r="C1924" t="s">
        <v>68</v>
      </c>
      <c r="D1924">
        <v>70</v>
      </c>
      <c r="E1924" s="4">
        <f t="shared" si="120"/>
        <v>70</v>
      </c>
      <c r="F1924">
        <v>0.05</v>
      </c>
      <c r="G1924" s="3">
        <f t="shared" si="121"/>
        <v>0.05</v>
      </c>
      <c r="H1924" s="2">
        <v>43944</v>
      </c>
      <c r="I1924">
        <v>2020</v>
      </c>
      <c r="J1924" t="s">
        <v>73</v>
      </c>
      <c r="K1924" t="s">
        <v>23</v>
      </c>
      <c r="L1924">
        <v>1300</v>
      </c>
      <c r="M1924" s="5">
        <f t="shared" si="122"/>
        <v>1300</v>
      </c>
      <c r="N1924" t="str">
        <f t="shared" si="123"/>
        <v>Safe</v>
      </c>
    </row>
    <row r="1925" spans="1:14" x14ac:dyDescent="0.25">
      <c r="A1925" t="s">
        <v>1938</v>
      </c>
      <c r="B1925" t="s">
        <v>1168</v>
      </c>
      <c r="C1925" t="s">
        <v>35</v>
      </c>
      <c r="D1925">
        <v>6</v>
      </c>
      <c r="E1925" s="4">
        <f t="shared" si="120"/>
        <v>6</v>
      </c>
      <c r="G1925" s="3" t="str">
        <f t="shared" si="121"/>
        <v>0</v>
      </c>
      <c r="H1925" s="2">
        <v>43944</v>
      </c>
      <c r="I1925">
        <v>2020</v>
      </c>
      <c r="J1925" t="s">
        <v>22</v>
      </c>
      <c r="K1925" t="s">
        <v>23</v>
      </c>
      <c r="L1925">
        <v>68</v>
      </c>
      <c r="M1925" s="5">
        <f t="shared" si="122"/>
        <v>68</v>
      </c>
      <c r="N1925" t="str">
        <f t="shared" si="123"/>
        <v>Safe</v>
      </c>
    </row>
    <row r="1926" spans="1:14" x14ac:dyDescent="0.25">
      <c r="A1926" t="s">
        <v>551</v>
      </c>
      <c r="B1926" t="s">
        <v>1249</v>
      </c>
      <c r="C1926" t="s">
        <v>101</v>
      </c>
      <c r="E1926" s="4" t="str">
        <f t="shared" si="120"/>
        <v>0</v>
      </c>
      <c r="F1926">
        <v>0.01</v>
      </c>
      <c r="G1926" s="3">
        <f t="shared" si="121"/>
        <v>0.01</v>
      </c>
      <c r="H1926" s="2">
        <v>43944</v>
      </c>
      <c r="I1926">
        <v>2020</v>
      </c>
      <c r="J1926" t="s">
        <v>42</v>
      </c>
      <c r="K1926" t="s">
        <v>23</v>
      </c>
      <c r="L1926">
        <v>665</v>
      </c>
      <c r="M1926" s="5">
        <f t="shared" si="122"/>
        <v>665</v>
      </c>
      <c r="N1926" t="str">
        <f t="shared" si="123"/>
        <v>Under Crisis</v>
      </c>
    </row>
    <row r="1927" spans="1:14" x14ac:dyDescent="0.25">
      <c r="A1927" t="s">
        <v>1939</v>
      </c>
      <c r="B1927" t="s">
        <v>1172</v>
      </c>
      <c r="C1927" t="s">
        <v>30</v>
      </c>
      <c r="E1927" s="4" t="str">
        <f t="shared" si="120"/>
        <v>0</v>
      </c>
      <c r="G1927" s="3" t="str">
        <f t="shared" si="121"/>
        <v>0</v>
      </c>
      <c r="H1927" s="2">
        <v>43944</v>
      </c>
      <c r="I1927">
        <v>2020</v>
      </c>
      <c r="J1927" t="s">
        <v>28</v>
      </c>
      <c r="K1927" t="s">
        <v>23</v>
      </c>
      <c r="L1927">
        <v>78</v>
      </c>
      <c r="M1927" s="5">
        <f t="shared" si="122"/>
        <v>78</v>
      </c>
      <c r="N1927" t="str">
        <f t="shared" si="123"/>
        <v>Under Crisis</v>
      </c>
    </row>
    <row r="1928" spans="1:14" x14ac:dyDescent="0.25">
      <c r="A1928" t="s">
        <v>1940</v>
      </c>
      <c r="B1928" t="s">
        <v>1166</v>
      </c>
      <c r="C1928" t="s">
        <v>35</v>
      </c>
      <c r="E1928" s="4" t="str">
        <f t="shared" si="120"/>
        <v>0</v>
      </c>
      <c r="G1928" s="3" t="str">
        <f t="shared" si="121"/>
        <v>0</v>
      </c>
      <c r="H1928" s="2">
        <v>43944</v>
      </c>
      <c r="I1928">
        <v>2020</v>
      </c>
      <c r="J1928" t="s">
        <v>13</v>
      </c>
      <c r="K1928" t="s">
        <v>23</v>
      </c>
      <c r="L1928">
        <v>50</v>
      </c>
      <c r="M1928" s="5">
        <f t="shared" si="122"/>
        <v>50</v>
      </c>
      <c r="N1928" t="str">
        <f t="shared" si="123"/>
        <v>Under Crisis</v>
      </c>
    </row>
    <row r="1929" spans="1:14" x14ac:dyDescent="0.25">
      <c r="A1929" t="s">
        <v>1941</v>
      </c>
      <c r="B1929" t="s">
        <v>1231</v>
      </c>
      <c r="C1929" t="s">
        <v>53</v>
      </c>
      <c r="D1929">
        <v>1000</v>
      </c>
      <c r="E1929" s="4">
        <f t="shared" si="120"/>
        <v>1000</v>
      </c>
      <c r="F1929">
        <v>0.5</v>
      </c>
      <c r="G1929" s="3">
        <f t="shared" si="121"/>
        <v>0.5</v>
      </c>
      <c r="H1929" s="2">
        <v>43943</v>
      </c>
      <c r="I1929">
        <v>2020</v>
      </c>
      <c r="J1929" t="s">
        <v>84</v>
      </c>
      <c r="K1929" t="s">
        <v>23</v>
      </c>
      <c r="L1929">
        <v>2600</v>
      </c>
      <c r="M1929" s="5">
        <f t="shared" si="122"/>
        <v>2600</v>
      </c>
      <c r="N1929" t="str">
        <f t="shared" si="123"/>
        <v>Under Crisis</v>
      </c>
    </row>
    <row r="1930" spans="1:14" x14ac:dyDescent="0.25">
      <c r="A1930" t="s">
        <v>1942</v>
      </c>
      <c r="B1930" t="s">
        <v>1660</v>
      </c>
      <c r="C1930" t="s">
        <v>83</v>
      </c>
      <c r="D1930">
        <v>55</v>
      </c>
      <c r="E1930" s="4">
        <f t="shared" si="120"/>
        <v>55</v>
      </c>
      <c r="F1930">
        <v>0.35</v>
      </c>
      <c r="G1930" s="3">
        <f t="shared" si="121"/>
        <v>0.35</v>
      </c>
      <c r="H1930" s="2">
        <v>43943</v>
      </c>
      <c r="I1930">
        <v>2020</v>
      </c>
      <c r="J1930" t="s">
        <v>13</v>
      </c>
      <c r="K1930" t="s">
        <v>23</v>
      </c>
      <c r="L1930">
        <v>24</v>
      </c>
      <c r="M1930" s="5">
        <f t="shared" si="122"/>
        <v>24</v>
      </c>
      <c r="N1930" t="str">
        <f t="shared" si="123"/>
        <v>Safe</v>
      </c>
    </row>
    <row r="1931" spans="1:14" x14ac:dyDescent="0.25">
      <c r="A1931" t="s">
        <v>1943</v>
      </c>
      <c r="B1931" t="s">
        <v>1166</v>
      </c>
      <c r="C1931" t="s">
        <v>56</v>
      </c>
      <c r="D1931">
        <v>10</v>
      </c>
      <c r="E1931" s="4">
        <f t="shared" si="120"/>
        <v>10</v>
      </c>
      <c r="F1931">
        <v>0.14000000000000001</v>
      </c>
      <c r="G1931" s="3">
        <f t="shared" si="121"/>
        <v>0.14000000000000001</v>
      </c>
      <c r="H1931" s="2">
        <v>43943</v>
      </c>
      <c r="I1931">
        <v>2020</v>
      </c>
      <c r="J1931" t="s">
        <v>148</v>
      </c>
      <c r="K1931" t="s">
        <v>23</v>
      </c>
      <c r="L1931">
        <v>52</v>
      </c>
      <c r="M1931" s="5">
        <f t="shared" si="122"/>
        <v>52</v>
      </c>
      <c r="N1931" t="str">
        <f t="shared" si="123"/>
        <v>Safe</v>
      </c>
    </row>
    <row r="1932" spans="1:14" x14ac:dyDescent="0.25">
      <c r="A1932" t="s">
        <v>1869</v>
      </c>
      <c r="B1932" t="s">
        <v>1229</v>
      </c>
      <c r="C1932" t="s">
        <v>160</v>
      </c>
      <c r="E1932" s="4" t="str">
        <f t="shared" si="120"/>
        <v>0</v>
      </c>
      <c r="F1932">
        <v>0.7</v>
      </c>
      <c r="G1932" s="3">
        <f t="shared" si="121"/>
        <v>0.7</v>
      </c>
      <c r="H1932" s="2">
        <v>43943</v>
      </c>
      <c r="I1932">
        <v>2020</v>
      </c>
      <c r="J1932" t="s">
        <v>73</v>
      </c>
      <c r="K1932" t="s">
        <v>57</v>
      </c>
      <c r="M1932" s="5" t="str">
        <f t="shared" si="122"/>
        <v>0</v>
      </c>
      <c r="N1932" t="str">
        <f t="shared" si="123"/>
        <v>Under Crisis</v>
      </c>
    </row>
    <row r="1933" spans="1:14" x14ac:dyDescent="0.25">
      <c r="A1933" t="s">
        <v>1944</v>
      </c>
      <c r="B1933" t="s">
        <v>1166</v>
      </c>
      <c r="C1933" t="s">
        <v>113</v>
      </c>
      <c r="E1933" s="4" t="str">
        <f t="shared" si="120"/>
        <v>0</v>
      </c>
      <c r="G1933" s="3" t="str">
        <f t="shared" si="121"/>
        <v>0</v>
      </c>
      <c r="H1933" s="2">
        <v>43943</v>
      </c>
      <c r="I1933">
        <v>2020</v>
      </c>
      <c r="J1933" t="s">
        <v>148</v>
      </c>
      <c r="K1933" t="s">
        <v>23</v>
      </c>
      <c r="L1933">
        <v>17</v>
      </c>
      <c r="M1933" s="5">
        <f t="shared" si="122"/>
        <v>17</v>
      </c>
      <c r="N1933" t="str">
        <f t="shared" si="123"/>
        <v>Under Crisis</v>
      </c>
    </row>
    <row r="1934" spans="1:14" x14ac:dyDescent="0.25">
      <c r="A1934" t="s">
        <v>1045</v>
      </c>
      <c r="B1934" t="s">
        <v>1249</v>
      </c>
      <c r="C1934" t="s">
        <v>76</v>
      </c>
      <c r="E1934" s="4" t="str">
        <f t="shared" si="120"/>
        <v>0</v>
      </c>
      <c r="G1934" s="3" t="str">
        <f t="shared" si="121"/>
        <v>0</v>
      </c>
      <c r="H1934" s="2">
        <v>43943</v>
      </c>
      <c r="I1934">
        <v>2020</v>
      </c>
      <c r="J1934" t="s">
        <v>22</v>
      </c>
      <c r="K1934" t="s">
        <v>23</v>
      </c>
      <c r="L1934">
        <v>61</v>
      </c>
      <c r="M1934" s="5">
        <f t="shared" si="122"/>
        <v>61</v>
      </c>
      <c r="N1934" t="str">
        <f t="shared" si="123"/>
        <v>Under Crisis</v>
      </c>
    </row>
    <row r="1935" spans="1:14" x14ac:dyDescent="0.25">
      <c r="A1935" t="s">
        <v>583</v>
      </c>
      <c r="B1935" t="s">
        <v>1184</v>
      </c>
      <c r="C1935" t="s">
        <v>317</v>
      </c>
      <c r="E1935" s="4" t="str">
        <f t="shared" si="120"/>
        <v>0</v>
      </c>
      <c r="F1935">
        <v>0.1</v>
      </c>
      <c r="G1935" s="3">
        <f t="shared" si="121"/>
        <v>0.1</v>
      </c>
      <c r="H1935" s="2">
        <v>43943</v>
      </c>
      <c r="I1935">
        <v>2020</v>
      </c>
      <c r="J1935" t="s">
        <v>26</v>
      </c>
      <c r="K1935" t="s">
        <v>18</v>
      </c>
      <c r="L1935">
        <v>15</v>
      </c>
      <c r="M1935" s="5">
        <f t="shared" si="122"/>
        <v>15</v>
      </c>
      <c r="N1935" t="str">
        <f t="shared" si="123"/>
        <v>Under Crisis</v>
      </c>
    </row>
    <row r="1936" spans="1:14" x14ac:dyDescent="0.25">
      <c r="A1936" t="s">
        <v>176</v>
      </c>
      <c r="B1936" t="s">
        <v>1244</v>
      </c>
      <c r="C1936" t="s">
        <v>62</v>
      </c>
      <c r="D1936">
        <v>800</v>
      </c>
      <c r="E1936" s="4">
        <f t="shared" si="120"/>
        <v>800</v>
      </c>
      <c r="G1936" s="3" t="str">
        <f t="shared" si="121"/>
        <v>0</v>
      </c>
      <c r="H1936" s="2">
        <v>43942</v>
      </c>
      <c r="I1936">
        <v>2020</v>
      </c>
      <c r="J1936" t="s">
        <v>237</v>
      </c>
      <c r="K1936" t="s">
        <v>14</v>
      </c>
      <c r="L1936">
        <v>1600</v>
      </c>
      <c r="M1936" s="5">
        <f t="shared" si="122"/>
        <v>1600</v>
      </c>
      <c r="N1936" t="str">
        <f t="shared" si="123"/>
        <v>Under Crisis</v>
      </c>
    </row>
    <row r="1937" spans="1:14" x14ac:dyDescent="0.25">
      <c r="A1937" t="s">
        <v>1945</v>
      </c>
      <c r="B1937" t="s">
        <v>1234</v>
      </c>
      <c r="C1937" t="s">
        <v>21</v>
      </c>
      <c r="D1937">
        <v>500</v>
      </c>
      <c r="E1937" s="4">
        <f t="shared" si="120"/>
        <v>500</v>
      </c>
      <c r="G1937" s="3" t="str">
        <f t="shared" si="121"/>
        <v>0</v>
      </c>
      <c r="H1937" s="2">
        <v>43942</v>
      </c>
      <c r="I1937">
        <v>2020</v>
      </c>
      <c r="J1937" t="s">
        <v>73</v>
      </c>
      <c r="K1937" t="s">
        <v>14</v>
      </c>
      <c r="L1937">
        <v>2200</v>
      </c>
      <c r="M1937" s="5">
        <f t="shared" si="122"/>
        <v>2200</v>
      </c>
      <c r="N1937" t="str">
        <f t="shared" si="123"/>
        <v>Under Crisis</v>
      </c>
    </row>
    <row r="1938" spans="1:14" x14ac:dyDescent="0.25">
      <c r="A1938" t="s">
        <v>214</v>
      </c>
      <c r="B1938" t="s">
        <v>1166</v>
      </c>
      <c r="C1938" t="s">
        <v>21</v>
      </c>
      <c r="D1938">
        <v>460</v>
      </c>
      <c r="E1938" s="4">
        <f t="shared" si="120"/>
        <v>460</v>
      </c>
      <c r="F1938">
        <v>0.3</v>
      </c>
      <c r="G1938" s="3">
        <f t="shared" si="121"/>
        <v>0.3</v>
      </c>
      <c r="H1938" s="2">
        <v>43942</v>
      </c>
      <c r="I1938">
        <v>2020</v>
      </c>
      <c r="J1938" t="s">
        <v>26</v>
      </c>
      <c r="K1938" t="s">
        <v>23</v>
      </c>
      <c r="L1938">
        <v>392</v>
      </c>
      <c r="M1938" s="5">
        <f t="shared" si="122"/>
        <v>392</v>
      </c>
      <c r="N1938" t="str">
        <f t="shared" si="123"/>
        <v>Under Crisis</v>
      </c>
    </row>
    <row r="1939" spans="1:14" x14ac:dyDescent="0.25">
      <c r="A1939" t="s">
        <v>307</v>
      </c>
      <c r="B1939" t="s">
        <v>1166</v>
      </c>
      <c r="C1939" t="s">
        <v>53</v>
      </c>
      <c r="D1939">
        <v>155</v>
      </c>
      <c r="E1939" s="4">
        <f t="shared" si="120"/>
        <v>155</v>
      </c>
      <c r="F1939">
        <v>0.1</v>
      </c>
      <c r="G1939" s="3">
        <f t="shared" si="121"/>
        <v>0.1</v>
      </c>
      <c r="H1939" s="2">
        <v>43942</v>
      </c>
      <c r="I1939">
        <v>2020</v>
      </c>
      <c r="J1939" t="s">
        <v>84</v>
      </c>
      <c r="K1939" t="s">
        <v>23</v>
      </c>
      <c r="L1939">
        <v>613</v>
      </c>
      <c r="M1939" s="5">
        <f t="shared" si="122"/>
        <v>613</v>
      </c>
      <c r="N1939" t="str">
        <f t="shared" si="123"/>
        <v>Under Crisis</v>
      </c>
    </row>
    <row r="1940" spans="1:14" x14ac:dyDescent="0.25">
      <c r="A1940" t="s">
        <v>1676</v>
      </c>
      <c r="B1940" t="s">
        <v>1168</v>
      </c>
      <c r="C1940" t="s">
        <v>30</v>
      </c>
      <c r="D1940">
        <v>78</v>
      </c>
      <c r="E1940" s="4">
        <f t="shared" si="120"/>
        <v>78</v>
      </c>
      <c r="F1940">
        <v>0.21</v>
      </c>
      <c r="G1940" s="3">
        <f t="shared" si="121"/>
        <v>0.21</v>
      </c>
      <c r="H1940" s="2">
        <v>43942</v>
      </c>
      <c r="I1940">
        <v>2020</v>
      </c>
      <c r="J1940" t="s">
        <v>26</v>
      </c>
      <c r="K1940" t="s">
        <v>23</v>
      </c>
      <c r="L1940">
        <v>339</v>
      </c>
      <c r="M1940" s="5">
        <f t="shared" si="122"/>
        <v>339</v>
      </c>
      <c r="N1940" t="str">
        <f t="shared" si="123"/>
        <v>Safe</v>
      </c>
    </row>
    <row r="1941" spans="1:14" x14ac:dyDescent="0.25">
      <c r="A1941" t="s">
        <v>1314</v>
      </c>
      <c r="B1941" t="s">
        <v>1249</v>
      </c>
      <c r="C1941" t="s">
        <v>68</v>
      </c>
      <c r="D1941">
        <v>40</v>
      </c>
      <c r="E1941" s="4">
        <f t="shared" si="120"/>
        <v>40</v>
      </c>
      <c r="F1941">
        <v>0.13</v>
      </c>
      <c r="G1941" s="3">
        <f t="shared" si="121"/>
        <v>0.13</v>
      </c>
      <c r="H1941" s="2">
        <v>43942</v>
      </c>
      <c r="I1941">
        <v>2020</v>
      </c>
      <c r="J1941" t="s">
        <v>13</v>
      </c>
      <c r="K1941" t="s">
        <v>23</v>
      </c>
      <c r="L1941">
        <v>42</v>
      </c>
      <c r="M1941" s="5">
        <f t="shared" si="122"/>
        <v>42</v>
      </c>
      <c r="N1941" t="str">
        <f t="shared" si="123"/>
        <v>Safe</v>
      </c>
    </row>
    <row r="1942" spans="1:14" x14ac:dyDescent="0.25">
      <c r="A1942" t="s">
        <v>1946</v>
      </c>
      <c r="B1942" t="s">
        <v>1216</v>
      </c>
      <c r="C1942" t="s">
        <v>21</v>
      </c>
      <c r="D1942">
        <v>38</v>
      </c>
      <c r="E1942" s="4">
        <f t="shared" si="120"/>
        <v>38</v>
      </c>
      <c r="F1942">
        <v>0.09</v>
      </c>
      <c r="G1942" s="3">
        <f t="shared" si="121"/>
        <v>0.09</v>
      </c>
      <c r="H1942" s="2">
        <v>43942</v>
      </c>
      <c r="I1942">
        <v>2020</v>
      </c>
      <c r="J1942" t="s">
        <v>13</v>
      </c>
      <c r="K1942" t="s">
        <v>149</v>
      </c>
      <c r="L1942">
        <v>75</v>
      </c>
      <c r="M1942" s="5">
        <f t="shared" si="122"/>
        <v>75</v>
      </c>
      <c r="N1942" t="str">
        <f t="shared" si="123"/>
        <v>Safe</v>
      </c>
    </row>
    <row r="1943" spans="1:14" x14ac:dyDescent="0.25">
      <c r="A1943" t="s">
        <v>510</v>
      </c>
      <c r="B1943" t="s">
        <v>1166</v>
      </c>
      <c r="C1943" t="s">
        <v>105</v>
      </c>
      <c r="D1943">
        <v>30</v>
      </c>
      <c r="E1943" s="4">
        <f t="shared" si="120"/>
        <v>30</v>
      </c>
      <c r="F1943">
        <v>0.13</v>
      </c>
      <c r="G1943" s="3">
        <f t="shared" si="121"/>
        <v>0.13</v>
      </c>
      <c r="H1943" s="2">
        <v>43942</v>
      </c>
      <c r="I1943">
        <v>2020</v>
      </c>
      <c r="J1943" t="s">
        <v>42</v>
      </c>
      <c r="K1943" t="s">
        <v>23</v>
      </c>
      <c r="L1943">
        <v>165</v>
      </c>
      <c r="M1943" s="5">
        <f t="shared" si="122"/>
        <v>165</v>
      </c>
      <c r="N1943" t="str">
        <f t="shared" si="123"/>
        <v>Safe</v>
      </c>
    </row>
    <row r="1944" spans="1:14" x14ac:dyDescent="0.25">
      <c r="A1944" t="s">
        <v>1681</v>
      </c>
      <c r="B1944" t="s">
        <v>1166</v>
      </c>
      <c r="C1944" t="s">
        <v>97</v>
      </c>
      <c r="D1944">
        <v>19</v>
      </c>
      <c r="E1944" s="4">
        <f t="shared" si="120"/>
        <v>19</v>
      </c>
      <c r="G1944" s="3" t="str">
        <f t="shared" si="121"/>
        <v>0</v>
      </c>
      <c r="H1944" s="2">
        <v>43942</v>
      </c>
      <c r="I1944">
        <v>2020</v>
      </c>
      <c r="J1944" t="s">
        <v>13</v>
      </c>
      <c r="K1944" t="s">
        <v>23</v>
      </c>
      <c r="L1944">
        <v>48</v>
      </c>
      <c r="M1944" s="5">
        <f t="shared" si="122"/>
        <v>48</v>
      </c>
      <c r="N1944" t="str">
        <f t="shared" si="123"/>
        <v>Safe</v>
      </c>
    </row>
    <row r="1945" spans="1:14" x14ac:dyDescent="0.25">
      <c r="A1945" t="s">
        <v>1947</v>
      </c>
      <c r="B1945" t="s">
        <v>1283</v>
      </c>
      <c r="C1945" t="s">
        <v>105</v>
      </c>
      <c r="D1945">
        <v>13</v>
      </c>
      <c r="E1945" s="4">
        <f t="shared" si="120"/>
        <v>13</v>
      </c>
      <c r="G1945" s="3" t="str">
        <f t="shared" si="121"/>
        <v>0</v>
      </c>
      <c r="H1945" s="2">
        <v>43942</v>
      </c>
      <c r="I1945">
        <v>2020</v>
      </c>
      <c r="J1945" t="s">
        <v>73</v>
      </c>
      <c r="K1945" t="s">
        <v>23</v>
      </c>
      <c r="M1945" s="5" t="str">
        <f t="shared" si="122"/>
        <v>0</v>
      </c>
      <c r="N1945" t="str">
        <f t="shared" si="123"/>
        <v>Safe</v>
      </c>
    </row>
    <row r="1946" spans="1:14" x14ac:dyDescent="0.25">
      <c r="A1946" t="s">
        <v>1948</v>
      </c>
      <c r="B1946" t="s">
        <v>1162</v>
      </c>
      <c r="C1946" t="s">
        <v>101</v>
      </c>
      <c r="D1946">
        <v>10</v>
      </c>
      <c r="E1946" s="4">
        <f t="shared" si="120"/>
        <v>10</v>
      </c>
      <c r="F1946">
        <v>0.1</v>
      </c>
      <c r="G1946" s="3">
        <f t="shared" si="121"/>
        <v>0.1</v>
      </c>
      <c r="H1946" s="2">
        <v>43942</v>
      </c>
      <c r="I1946">
        <v>2020</v>
      </c>
      <c r="J1946" t="s">
        <v>42</v>
      </c>
      <c r="K1946" t="s">
        <v>36</v>
      </c>
      <c r="L1946">
        <v>84</v>
      </c>
      <c r="M1946" s="5">
        <f t="shared" si="122"/>
        <v>84</v>
      </c>
      <c r="N1946" t="str">
        <f t="shared" si="123"/>
        <v>Safe</v>
      </c>
    </row>
    <row r="1947" spans="1:14" x14ac:dyDescent="0.25">
      <c r="A1947" t="s">
        <v>1949</v>
      </c>
      <c r="B1947" t="s">
        <v>1053</v>
      </c>
      <c r="C1947" t="s">
        <v>160</v>
      </c>
      <c r="D1947">
        <v>300</v>
      </c>
      <c r="E1947" s="4">
        <f t="shared" si="120"/>
        <v>300</v>
      </c>
      <c r="F1947">
        <v>0.15</v>
      </c>
      <c r="G1947" s="3">
        <f t="shared" si="121"/>
        <v>0.15</v>
      </c>
      <c r="H1947" s="2">
        <v>43941</v>
      </c>
      <c r="I1947">
        <v>2020</v>
      </c>
      <c r="J1947" t="s">
        <v>42</v>
      </c>
      <c r="K1947" t="s">
        <v>1053</v>
      </c>
      <c r="L1947">
        <v>521</v>
      </c>
      <c r="M1947" s="5">
        <f t="shared" si="122"/>
        <v>521</v>
      </c>
      <c r="N1947" t="str">
        <f t="shared" si="123"/>
        <v>Under Crisis</v>
      </c>
    </row>
    <row r="1948" spans="1:14" x14ac:dyDescent="0.25">
      <c r="A1948" t="s">
        <v>227</v>
      </c>
      <c r="B1948" t="s">
        <v>1168</v>
      </c>
      <c r="C1948" t="s">
        <v>108</v>
      </c>
      <c r="D1948">
        <v>91</v>
      </c>
      <c r="E1948" s="4">
        <f t="shared" si="120"/>
        <v>91</v>
      </c>
      <c r="F1948">
        <v>0.14000000000000001</v>
      </c>
      <c r="G1948" s="3">
        <f t="shared" si="121"/>
        <v>0.14000000000000001</v>
      </c>
      <c r="H1948" s="2">
        <v>43941</v>
      </c>
      <c r="I1948">
        <v>2020</v>
      </c>
      <c r="J1948" t="s">
        <v>73</v>
      </c>
      <c r="K1948" t="s">
        <v>23</v>
      </c>
      <c r="L1948">
        <v>10</v>
      </c>
      <c r="M1948" s="5">
        <f t="shared" si="122"/>
        <v>10</v>
      </c>
      <c r="N1948" t="str">
        <f t="shared" si="123"/>
        <v>Safe</v>
      </c>
    </row>
    <row r="1949" spans="1:14" x14ac:dyDescent="0.25">
      <c r="A1949" t="s">
        <v>1950</v>
      </c>
      <c r="B1949" t="s">
        <v>1210</v>
      </c>
      <c r="C1949" t="s">
        <v>35</v>
      </c>
      <c r="D1949">
        <v>90</v>
      </c>
      <c r="E1949" s="4">
        <f t="shared" si="120"/>
        <v>90</v>
      </c>
      <c r="F1949">
        <v>0.25</v>
      </c>
      <c r="G1949" s="3">
        <f t="shared" si="121"/>
        <v>0.25</v>
      </c>
      <c r="H1949" s="2">
        <v>43941</v>
      </c>
      <c r="I1949">
        <v>2020</v>
      </c>
      <c r="J1949" t="s">
        <v>42</v>
      </c>
      <c r="K1949" t="s">
        <v>23</v>
      </c>
      <c r="L1949">
        <v>58</v>
      </c>
      <c r="M1949" s="5">
        <f t="shared" si="122"/>
        <v>58</v>
      </c>
      <c r="N1949" t="str">
        <f t="shared" si="123"/>
        <v>Safe</v>
      </c>
    </row>
    <row r="1950" spans="1:14" x14ac:dyDescent="0.25">
      <c r="A1950" t="s">
        <v>1951</v>
      </c>
      <c r="B1950" t="s">
        <v>1952</v>
      </c>
      <c r="C1950" t="s">
        <v>21</v>
      </c>
      <c r="D1950">
        <v>90</v>
      </c>
      <c r="E1950" s="4">
        <f t="shared" si="120"/>
        <v>90</v>
      </c>
      <c r="F1950">
        <v>0.3</v>
      </c>
      <c r="G1950" s="3">
        <f t="shared" si="121"/>
        <v>0.3</v>
      </c>
      <c r="H1950" s="2">
        <v>43941</v>
      </c>
      <c r="I1950">
        <v>2020</v>
      </c>
      <c r="J1950" t="s">
        <v>13</v>
      </c>
      <c r="K1950" t="s">
        <v>891</v>
      </c>
      <c r="L1950">
        <v>38</v>
      </c>
      <c r="M1950" s="5">
        <f t="shared" si="122"/>
        <v>38</v>
      </c>
      <c r="N1950" t="str">
        <f t="shared" si="123"/>
        <v>Safe</v>
      </c>
    </row>
    <row r="1951" spans="1:14" x14ac:dyDescent="0.25">
      <c r="A1951" t="s">
        <v>1953</v>
      </c>
      <c r="B1951" t="s">
        <v>1954</v>
      </c>
      <c r="C1951" t="s">
        <v>48</v>
      </c>
      <c r="D1951">
        <v>33</v>
      </c>
      <c r="E1951" s="4">
        <f t="shared" si="120"/>
        <v>33</v>
      </c>
      <c r="F1951">
        <v>0.25</v>
      </c>
      <c r="G1951" s="3">
        <f t="shared" si="121"/>
        <v>0.25</v>
      </c>
      <c r="H1951" s="2">
        <v>43941</v>
      </c>
      <c r="I1951">
        <v>2020</v>
      </c>
      <c r="J1951" t="s">
        <v>17</v>
      </c>
      <c r="K1951" t="s">
        <v>43</v>
      </c>
      <c r="L1951">
        <v>1</v>
      </c>
      <c r="M1951" s="5">
        <f t="shared" si="122"/>
        <v>1</v>
      </c>
      <c r="N1951" t="str">
        <f t="shared" si="123"/>
        <v>Safe</v>
      </c>
    </row>
    <row r="1952" spans="1:14" x14ac:dyDescent="0.25">
      <c r="A1952" t="s">
        <v>1955</v>
      </c>
      <c r="B1952" t="s">
        <v>1166</v>
      </c>
      <c r="C1952" t="s">
        <v>56</v>
      </c>
      <c r="D1952">
        <v>28</v>
      </c>
      <c r="E1952" s="4">
        <f t="shared" si="120"/>
        <v>28</v>
      </c>
      <c r="G1952" s="3" t="str">
        <f t="shared" si="121"/>
        <v>0</v>
      </c>
      <c r="H1952" s="2">
        <v>43941</v>
      </c>
      <c r="I1952">
        <v>2020</v>
      </c>
      <c r="J1952" t="s">
        <v>22</v>
      </c>
      <c r="K1952" t="s">
        <v>23</v>
      </c>
      <c r="L1952">
        <v>71</v>
      </c>
      <c r="M1952" s="5">
        <f t="shared" si="122"/>
        <v>71</v>
      </c>
      <c r="N1952" t="str">
        <f t="shared" si="123"/>
        <v>Safe</v>
      </c>
    </row>
    <row r="1953" spans="1:14" x14ac:dyDescent="0.25">
      <c r="A1953" t="s">
        <v>282</v>
      </c>
      <c r="B1953" t="s">
        <v>1166</v>
      </c>
      <c r="C1953" t="s">
        <v>68</v>
      </c>
      <c r="D1953">
        <v>23</v>
      </c>
      <c r="E1953" s="4">
        <f t="shared" si="120"/>
        <v>23</v>
      </c>
      <c r="F1953">
        <v>0.09</v>
      </c>
      <c r="G1953" s="3">
        <f t="shared" si="121"/>
        <v>0.09</v>
      </c>
      <c r="H1953" s="2">
        <v>43941</v>
      </c>
      <c r="I1953">
        <v>2020</v>
      </c>
      <c r="J1953" t="s">
        <v>22</v>
      </c>
      <c r="K1953" t="s">
        <v>23</v>
      </c>
      <c r="L1953">
        <v>50</v>
      </c>
      <c r="M1953" s="5">
        <f t="shared" si="122"/>
        <v>50</v>
      </c>
      <c r="N1953" t="str">
        <f t="shared" si="123"/>
        <v>Safe</v>
      </c>
    </row>
    <row r="1954" spans="1:14" x14ac:dyDescent="0.25">
      <c r="A1954" t="s">
        <v>1371</v>
      </c>
      <c r="B1954" t="s">
        <v>1166</v>
      </c>
      <c r="C1954" t="s">
        <v>68</v>
      </c>
      <c r="D1954">
        <v>10</v>
      </c>
      <c r="E1954" s="4">
        <f t="shared" si="120"/>
        <v>10</v>
      </c>
      <c r="F1954">
        <v>0.03</v>
      </c>
      <c r="G1954" s="3">
        <f t="shared" si="121"/>
        <v>0.03</v>
      </c>
      <c r="H1954" s="2">
        <v>43941</v>
      </c>
      <c r="I1954">
        <v>2020</v>
      </c>
      <c r="J1954" t="s">
        <v>22</v>
      </c>
      <c r="K1954" t="s">
        <v>23</v>
      </c>
      <c r="L1954">
        <v>100</v>
      </c>
      <c r="M1954" s="5">
        <f t="shared" si="122"/>
        <v>100</v>
      </c>
      <c r="N1954" t="str">
        <f t="shared" si="123"/>
        <v>Safe</v>
      </c>
    </row>
    <row r="1955" spans="1:14" x14ac:dyDescent="0.25">
      <c r="A1955" t="s">
        <v>1956</v>
      </c>
      <c r="B1955" t="s">
        <v>1166</v>
      </c>
      <c r="C1955" t="s">
        <v>160</v>
      </c>
      <c r="E1955" s="4" t="str">
        <f t="shared" si="120"/>
        <v>0</v>
      </c>
      <c r="F1955">
        <v>0.6</v>
      </c>
      <c r="G1955" s="3">
        <f t="shared" si="121"/>
        <v>0.6</v>
      </c>
      <c r="H1955" s="2">
        <v>43941</v>
      </c>
      <c r="I1955">
        <v>2020</v>
      </c>
      <c r="J1955" t="s">
        <v>13</v>
      </c>
      <c r="K1955" t="s">
        <v>23</v>
      </c>
      <c r="L1955">
        <v>40.5</v>
      </c>
      <c r="M1955" s="5">
        <f t="shared" si="122"/>
        <v>40.5</v>
      </c>
      <c r="N1955" t="str">
        <f t="shared" si="123"/>
        <v>Under Crisis</v>
      </c>
    </row>
    <row r="1956" spans="1:14" x14ac:dyDescent="0.25">
      <c r="A1956" t="s">
        <v>1957</v>
      </c>
      <c r="B1956" t="s">
        <v>1166</v>
      </c>
      <c r="C1956" t="s">
        <v>21</v>
      </c>
      <c r="E1956" s="4" t="str">
        <f t="shared" si="120"/>
        <v>0</v>
      </c>
      <c r="F1956">
        <v>1</v>
      </c>
      <c r="G1956" s="3">
        <f t="shared" si="121"/>
        <v>1</v>
      </c>
      <c r="H1956" s="2">
        <v>43939</v>
      </c>
      <c r="I1956">
        <v>2020</v>
      </c>
      <c r="J1956" t="s">
        <v>84</v>
      </c>
      <c r="K1956" t="s">
        <v>23</v>
      </c>
      <c r="L1956">
        <v>126</v>
      </c>
      <c r="M1956" s="5">
        <f t="shared" si="122"/>
        <v>126</v>
      </c>
      <c r="N1956" t="str">
        <f t="shared" si="123"/>
        <v>Under Crisis</v>
      </c>
    </row>
    <row r="1957" spans="1:14" x14ac:dyDescent="0.25">
      <c r="A1957" t="s">
        <v>1958</v>
      </c>
      <c r="B1957" t="s">
        <v>1244</v>
      </c>
      <c r="C1957" t="s">
        <v>101</v>
      </c>
      <c r="D1957">
        <v>200</v>
      </c>
      <c r="E1957" s="4">
        <f t="shared" si="120"/>
        <v>200</v>
      </c>
      <c r="G1957" s="3" t="str">
        <f t="shared" si="121"/>
        <v>0</v>
      </c>
      <c r="H1957" s="2">
        <v>43938</v>
      </c>
      <c r="I1957">
        <v>2020</v>
      </c>
      <c r="J1957" t="s">
        <v>42</v>
      </c>
      <c r="K1957" t="s">
        <v>14</v>
      </c>
      <c r="L1957">
        <v>293</v>
      </c>
      <c r="M1957" s="5">
        <f t="shared" si="122"/>
        <v>293</v>
      </c>
      <c r="N1957" t="str">
        <f t="shared" si="123"/>
        <v>Under Crisis</v>
      </c>
    </row>
    <row r="1958" spans="1:14" x14ac:dyDescent="0.25">
      <c r="A1958" t="s">
        <v>1959</v>
      </c>
      <c r="B1958" t="s">
        <v>1846</v>
      </c>
      <c r="C1958" t="s">
        <v>97</v>
      </c>
      <c r="D1958">
        <v>140</v>
      </c>
      <c r="E1958" s="4">
        <f t="shared" si="120"/>
        <v>140</v>
      </c>
      <c r="F1958">
        <v>0.35</v>
      </c>
      <c r="G1958" s="3">
        <f t="shared" si="121"/>
        <v>0.35</v>
      </c>
      <c r="H1958" s="2">
        <v>43938</v>
      </c>
      <c r="I1958">
        <v>2020</v>
      </c>
      <c r="J1958" t="s">
        <v>42</v>
      </c>
      <c r="K1958" t="s">
        <v>43</v>
      </c>
      <c r="L1958">
        <v>37</v>
      </c>
      <c r="M1958" s="5">
        <f t="shared" si="122"/>
        <v>37</v>
      </c>
      <c r="N1958" t="str">
        <f t="shared" si="123"/>
        <v>Under Crisis</v>
      </c>
    </row>
    <row r="1959" spans="1:14" x14ac:dyDescent="0.25">
      <c r="A1959" t="s">
        <v>1960</v>
      </c>
      <c r="B1959" t="s">
        <v>1168</v>
      </c>
      <c r="C1959" t="s">
        <v>434</v>
      </c>
      <c r="D1959">
        <v>120</v>
      </c>
      <c r="E1959" s="4">
        <f t="shared" si="120"/>
        <v>120</v>
      </c>
      <c r="F1959">
        <v>0.28000000000000003</v>
      </c>
      <c r="G1959" s="3">
        <f t="shared" si="121"/>
        <v>0.28000000000000003</v>
      </c>
      <c r="H1959" s="2">
        <v>43938</v>
      </c>
      <c r="I1959">
        <v>2020</v>
      </c>
      <c r="J1959" t="s">
        <v>42</v>
      </c>
      <c r="K1959" t="s">
        <v>23</v>
      </c>
      <c r="L1959">
        <v>110</v>
      </c>
      <c r="M1959" s="5">
        <f t="shared" si="122"/>
        <v>110</v>
      </c>
      <c r="N1959" t="str">
        <f t="shared" si="123"/>
        <v>Under Crisis</v>
      </c>
    </row>
    <row r="1960" spans="1:14" x14ac:dyDescent="0.25">
      <c r="A1960" t="s">
        <v>1641</v>
      </c>
      <c r="B1960" t="s">
        <v>1187</v>
      </c>
      <c r="C1960" t="s">
        <v>269</v>
      </c>
      <c r="D1960">
        <v>88</v>
      </c>
      <c r="E1960" s="4">
        <f t="shared" si="120"/>
        <v>88</v>
      </c>
      <c r="F1960">
        <v>0.08</v>
      </c>
      <c r="G1960" s="3">
        <f t="shared" si="121"/>
        <v>0.08</v>
      </c>
      <c r="H1960" s="2">
        <v>43938</v>
      </c>
      <c r="I1960">
        <v>2020</v>
      </c>
      <c r="J1960" t="s">
        <v>42</v>
      </c>
      <c r="K1960" t="s">
        <v>43</v>
      </c>
      <c r="L1960">
        <v>335</v>
      </c>
      <c r="M1960" s="5">
        <f t="shared" si="122"/>
        <v>335</v>
      </c>
      <c r="N1960" t="str">
        <f t="shared" si="123"/>
        <v>Safe</v>
      </c>
    </row>
    <row r="1961" spans="1:14" x14ac:dyDescent="0.25">
      <c r="A1961" t="s">
        <v>300</v>
      </c>
      <c r="B1961" t="s">
        <v>1187</v>
      </c>
      <c r="C1961" t="s">
        <v>269</v>
      </c>
      <c r="D1961">
        <v>47</v>
      </c>
      <c r="E1961" s="4">
        <f t="shared" si="120"/>
        <v>47</v>
      </c>
      <c r="F1961">
        <v>0.1</v>
      </c>
      <c r="G1961" s="3">
        <f t="shared" si="121"/>
        <v>0.1</v>
      </c>
      <c r="H1961" s="2">
        <v>43938</v>
      </c>
      <c r="I1961">
        <v>2020</v>
      </c>
      <c r="J1961" t="s">
        <v>22</v>
      </c>
      <c r="K1961" t="s">
        <v>43</v>
      </c>
      <c r="L1961">
        <v>263</v>
      </c>
      <c r="M1961" s="5">
        <f t="shared" si="122"/>
        <v>263</v>
      </c>
      <c r="N1961" t="str">
        <f t="shared" si="123"/>
        <v>Safe</v>
      </c>
    </row>
    <row r="1962" spans="1:14" x14ac:dyDescent="0.25">
      <c r="A1962" t="s">
        <v>1763</v>
      </c>
      <c r="B1962" t="s">
        <v>145</v>
      </c>
      <c r="C1962" t="s">
        <v>30</v>
      </c>
      <c r="D1962">
        <v>44</v>
      </c>
      <c r="E1962" s="4">
        <f t="shared" si="120"/>
        <v>44</v>
      </c>
      <c r="F1962">
        <v>0.05</v>
      </c>
      <c r="G1962" s="3">
        <f t="shared" si="121"/>
        <v>0.05</v>
      </c>
      <c r="H1962" s="2">
        <v>43938</v>
      </c>
      <c r="I1962">
        <v>2020</v>
      </c>
      <c r="J1962" t="s">
        <v>42</v>
      </c>
      <c r="K1962" t="s">
        <v>145</v>
      </c>
      <c r="L1962">
        <v>307</v>
      </c>
      <c r="M1962" s="5">
        <f t="shared" si="122"/>
        <v>307</v>
      </c>
      <c r="N1962" t="str">
        <f t="shared" si="123"/>
        <v>Safe</v>
      </c>
    </row>
    <row r="1963" spans="1:14" x14ac:dyDescent="0.25">
      <c r="A1963" t="s">
        <v>1961</v>
      </c>
      <c r="B1963" t="s">
        <v>1504</v>
      </c>
      <c r="C1963" t="s">
        <v>97</v>
      </c>
      <c r="D1963">
        <v>40</v>
      </c>
      <c r="E1963" s="4">
        <f t="shared" si="120"/>
        <v>40</v>
      </c>
      <c r="G1963" s="3" t="str">
        <f t="shared" si="121"/>
        <v>0</v>
      </c>
      <c r="H1963" s="2">
        <v>43938</v>
      </c>
      <c r="I1963">
        <v>2020</v>
      </c>
      <c r="J1963" t="s">
        <v>13</v>
      </c>
      <c r="K1963" t="s">
        <v>479</v>
      </c>
      <c r="L1963">
        <v>34</v>
      </c>
      <c r="M1963" s="5">
        <f t="shared" si="122"/>
        <v>34</v>
      </c>
      <c r="N1963" t="str">
        <f t="shared" si="123"/>
        <v>Safe</v>
      </c>
    </row>
    <row r="1964" spans="1:14" x14ac:dyDescent="0.25">
      <c r="A1964" t="s">
        <v>1209</v>
      </c>
      <c r="B1964" t="s">
        <v>1210</v>
      </c>
      <c r="C1964" t="s">
        <v>62</v>
      </c>
      <c r="D1964">
        <v>35</v>
      </c>
      <c r="E1964" s="4">
        <f t="shared" si="120"/>
        <v>35</v>
      </c>
      <c r="F1964">
        <v>0.1</v>
      </c>
      <c r="G1964" s="3">
        <f t="shared" si="121"/>
        <v>0.1</v>
      </c>
      <c r="H1964" s="2">
        <v>43938</v>
      </c>
      <c r="I1964">
        <v>2020</v>
      </c>
      <c r="J1964" t="s">
        <v>237</v>
      </c>
      <c r="K1964" t="s">
        <v>23</v>
      </c>
      <c r="L1964">
        <v>478</v>
      </c>
      <c r="M1964" s="5">
        <f t="shared" si="122"/>
        <v>478</v>
      </c>
      <c r="N1964" t="str">
        <f t="shared" si="123"/>
        <v>Safe</v>
      </c>
    </row>
    <row r="1965" spans="1:14" x14ac:dyDescent="0.25">
      <c r="A1965" t="s">
        <v>1309</v>
      </c>
      <c r="B1965" t="s">
        <v>1166</v>
      </c>
      <c r="C1965" t="s">
        <v>35</v>
      </c>
      <c r="D1965">
        <v>30</v>
      </c>
      <c r="E1965" s="4">
        <f t="shared" si="120"/>
        <v>30</v>
      </c>
      <c r="F1965">
        <v>0.18</v>
      </c>
      <c r="G1965" s="3">
        <f t="shared" si="121"/>
        <v>0.18</v>
      </c>
      <c r="H1965" s="2">
        <v>43938</v>
      </c>
      <c r="I1965">
        <v>2020</v>
      </c>
      <c r="J1965" t="s">
        <v>22</v>
      </c>
      <c r="K1965" t="s">
        <v>23</v>
      </c>
      <c r="L1965">
        <v>100</v>
      </c>
      <c r="M1965" s="5">
        <f t="shared" si="122"/>
        <v>100</v>
      </c>
      <c r="N1965" t="str">
        <f t="shared" si="123"/>
        <v>Safe</v>
      </c>
    </row>
    <row r="1966" spans="1:14" x14ac:dyDescent="0.25">
      <c r="A1966" t="s">
        <v>1962</v>
      </c>
      <c r="B1966" t="s">
        <v>1192</v>
      </c>
      <c r="C1966" t="s">
        <v>76</v>
      </c>
      <c r="D1966">
        <v>13</v>
      </c>
      <c r="E1966" s="4">
        <f t="shared" si="120"/>
        <v>13</v>
      </c>
      <c r="F1966">
        <v>0.37</v>
      </c>
      <c r="G1966" s="3">
        <f t="shared" si="121"/>
        <v>0.37</v>
      </c>
      <c r="H1966" s="2">
        <v>43938</v>
      </c>
      <c r="I1966">
        <v>2020</v>
      </c>
      <c r="J1966" t="s">
        <v>73</v>
      </c>
      <c r="K1966" t="s">
        <v>23</v>
      </c>
      <c r="L1966">
        <v>1</v>
      </c>
      <c r="M1966" s="5">
        <f t="shared" si="122"/>
        <v>1</v>
      </c>
      <c r="N1966" t="str">
        <f t="shared" si="123"/>
        <v>Safe</v>
      </c>
    </row>
    <row r="1967" spans="1:14" x14ac:dyDescent="0.25">
      <c r="A1967" t="s">
        <v>1963</v>
      </c>
      <c r="B1967" t="s">
        <v>1166</v>
      </c>
      <c r="C1967" t="s">
        <v>108</v>
      </c>
      <c r="E1967" s="4" t="str">
        <f t="shared" si="120"/>
        <v>0</v>
      </c>
      <c r="F1967">
        <v>0.12</v>
      </c>
      <c r="G1967" s="3">
        <f t="shared" si="121"/>
        <v>0.12</v>
      </c>
      <c r="H1967" s="2">
        <v>43938</v>
      </c>
      <c r="I1967">
        <v>2020</v>
      </c>
      <c r="J1967" t="s">
        <v>13</v>
      </c>
      <c r="K1967" t="s">
        <v>23</v>
      </c>
      <c r="L1967">
        <v>69</v>
      </c>
      <c r="M1967" s="5">
        <f t="shared" si="122"/>
        <v>69</v>
      </c>
      <c r="N1967" t="str">
        <f t="shared" si="123"/>
        <v>Under Crisis</v>
      </c>
    </row>
    <row r="1968" spans="1:14" x14ac:dyDescent="0.25">
      <c r="A1968" t="s">
        <v>1964</v>
      </c>
      <c r="B1968" t="s">
        <v>1192</v>
      </c>
      <c r="C1968" t="s">
        <v>12</v>
      </c>
      <c r="E1968" s="4" t="str">
        <f t="shared" si="120"/>
        <v>0</v>
      </c>
      <c r="F1968">
        <v>0.38</v>
      </c>
      <c r="G1968" s="3">
        <f t="shared" si="121"/>
        <v>0.38</v>
      </c>
      <c r="H1968" s="2">
        <v>43938</v>
      </c>
      <c r="I1968">
        <v>2020</v>
      </c>
      <c r="J1968" t="s">
        <v>148</v>
      </c>
      <c r="K1968" t="s">
        <v>23</v>
      </c>
      <c r="L1968">
        <v>18</v>
      </c>
      <c r="M1968" s="5">
        <f t="shared" si="122"/>
        <v>18</v>
      </c>
      <c r="N1968" t="str">
        <f t="shared" si="123"/>
        <v>Under Crisis</v>
      </c>
    </row>
    <row r="1969" spans="1:14" x14ac:dyDescent="0.25">
      <c r="A1969" t="s">
        <v>1556</v>
      </c>
      <c r="B1969" t="s">
        <v>1168</v>
      </c>
      <c r="C1969" t="s">
        <v>62</v>
      </c>
      <c r="E1969" s="4" t="str">
        <f t="shared" si="120"/>
        <v>0</v>
      </c>
      <c r="G1969" s="3" t="str">
        <f t="shared" si="121"/>
        <v>0</v>
      </c>
      <c r="H1969" s="2">
        <v>43938</v>
      </c>
      <c r="I1969">
        <v>2020</v>
      </c>
      <c r="J1969" t="s">
        <v>28</v>
      </c>
      <c r="K1969" t="s">
        <v>23</v>
      </c>
      <c r="L1969">
        <v>96</v>
      </c>
      <c r="M1969" s="5">
        <f t="shared" si="122"/>
        <v>96</v>
      </c>
      <c r="N1969" t="str">
        <f t="shared" si="123"/>
        <v>Under Crisis</v>
      </c>
    </row>
    <row r="1970" spans="1:14" x14ac:dyDescent="0.25">
      <c r="A1970" t="s">
        <v>1965</v>
      </c>
      <c r="B1970" t="s">
        <v>1216</v>
      </c>
      <c r="C1970" t="s">
        <v>35</v>
      </c>
      <c r="E1970" s="4" t="str">
        <f t="shared" si="120"/>
        <v>0</v>
      </c>
      <c r="G1970" s="3" t="str">
        <f t="shared" si="121"/>
        <v>0</v>
      </c>
      <c r="H1970" s="2">
        <v>43938</v>
      </c>
      <c r="I1970">
        <v>2020</v>
      </c>
      <c r="J1970" t="s">
        <v>73</v>
      </c>
      <c r="K1970" t="s">
        <v>149</v>
      </c>
      <c r="L1970">
        <v>59</v>
      </c>
      <c r="M1970" s="5">
        <f t="shared" si="122"/>
        <v>59</v>
      </c>
      <c r="N1970" t="str">
        <f t="shared" si="123"/>
        <v>Under Crisis</v>
      </c>
    </row>
    <row r="1971" spans="1:14" x14ac:dyDescent="0.25">
      <c r="A1971" t="s">
        <v>1966</v>
      </c>
      <c r="B1971" t="s">
        <v>1192</v>
      </c>
      <c r="C1971" t="s">
        <v>56</v>
      </c>
      <c r="D1971">
        <v>130</v>
      </c>
      <c r="E1971" s="4">
        <f t="shared" si="120"/>
        <v>130</v>
      </c>
      <c r="F1971">
        <v>0.13</v>
      </c>
      <c r="G1971" s="3">
        <f t="shared" si="121"/>
        <v>0.13</v>
      </c>
      <c r="H1971" s="2">
        <v>43937</v>
      </c>
      <c r="I1971">
        <v>2020</v>
      </c>
      <c r="J1971" t="s">
        <v>26</v>
      </c>
      <c r="K1971" t="s">
        <v>23</v>
      </c>
      <c r="L1971">
        <v>1</v>
      </c>
      <c r="M1971" s="5">
        <f t="shared" si="122"/>
        <v>1</v>
      </c>
      <c r="N1971" t="str">
        <f t="shared" si="123"/>
        <v>Under Crisis</v>
      </c>
    </row>
    <row r="1972" spans="1:14" x14ac:dyDescent="0.25">
      <c r="A1972" t="s">
        <v>1967</v>
      </c>
      <c r="B1972" t="s">
        <v>145</v>
      </c>
      <c r="C1972" t="s">
        <v>21</v>
      </c>
      <c r="D1972">
        <v>65</v>
      </c>
      <c r="E1972" s="4">
        <f t="shared" si="120"/>
        <v>65</v>
      </c>
      <c r="F1972">
        <v>0.18</v>
      </c>
      <c r="G1972" s="3">
        <f t="shared" si="121"/>
        <v>0.18</v>
      </c>
      <c r="H1972" s="2">
        <v>43937</v>
      </c>
      <c r="I1972">
        <v>2020</v>
      </c>
      <c r="J1972" t="s">
        <v>13</v>
      </c>
      <c r="K1972" t="s">
        <v>145</v>
      </c>
      <c r="L1972">
        <v>42</v>
      </c>
      <c r="M1972" s="5">
        <f t="shared" si="122"/>
        <v>42</v>
      </c>
      <c r="N1972" t="str">
        <f t="shared" si="123"/>
        <v>Safe</v>
      </c>
    </row>
    <row r="1973" spans="1:14" x14ac:dyDescent="0.25">
      <c r="A1973" t="s">
        <v>1968</v>
      </c>
      <c r="B1973" t="s">
        <v>1223</v>
      </c>
      <c r="C1973" t="s">
        <v>35</v>
      </c>
      <c r="D1973">
        <v>60</v>
      </c>
      <c r="E1973" s="4">
        <f t="shared" si="120"/>
        <v>60</v>
      </c>
      <c r="F1973">
        <v>0.2</v>
      </c>
      <c r="G1973" s="3">
        <f t="shared" si="121"/>
        <v>0.2</v>
      </c>
      <c r="H1973" s="2">
        <v>43937</v>
      </c>
      <c r="I1973">
        <v>2020</v>
      </c>
      <c r="J1973" t="s">
        <v>22</v>
      </c>
      <c r="K1973" t="s">
        <v>14</v>
      </c>
      <c r="L1973">
        <v>76</v>
      </c>
      <c r="M1973" s="5">
        <f t="shared" si="122"/>
        <v>76</v>
      </c>
      <c r="N1973" t="str">
        <f t="shared" si="123"/>
        <v>Safe</v>
      </c>
    </row>
    <row r="1974" spans="1:14" x14ac:dyDescent="0.25">
      <c r="A1974" t="s">
        <v>1969</v>
      </c>
      <c r="B1974" t="s">
        <v>1216</v>
      </c>
      <c r="C1974" t="s">
        <v>35</v>
      </c>
      <c r="E1974" s="4" t="str">
        <f t="shared" si="120"/>
        <v>0</v>
      </c>
      <c r="G1974" s="3" t="str">
        <f t="shared" si="121"/>
        <v>0</v>
      </c>
      <c r="H1974" s="2">
        <v>43937</v>
      </c>
      <c r="I1974">
        <v>2020</v>
      </c>
      <c r="J1974" t="s">
        <v>148</v>
      </c>
      <c r="K1974" t="s">
        <v>149</v>
      </c>
      <c r="L1974">
        <v>11</v>
      </c>
      <c r="M1974" s="5">
        <f t="shared" si="122"/>
        <v>11</v>
      </c>
      <c r="N1974" t="str">
        <f t="shared" si="123"/>
        <v>Under Crisis</v>
      </c>
    </row>
    <row r="1975" spans="1:14" x14ac:dyDescent="0.25">
      <c r="A1975" t="s">
        <v>1096</v>
      </c>
      <c r="B1975" t="s">
        <v>1265</v>
      </c>
      <c r="C1975" t="s">
        <v>35</v>
      </c>
      <c r="E1975" s="4" t="str">
        <f t="shared" si="120"/>
        <v>0</v>
      </c>
      <c r="G1975" s="3" t="str">
        <f t="shared" si="121"/>
        <v>0</v>
      </c>
      <c r="H1975" s="2">
        <v>43937</v>
      </c>
      <c r="I1975">
        <v>2020</v>
      </c>
      <c r="J1975" t="s">
        <v>22</v>
      </c>
      <c r="K1975" t="s">
        <v>23</v>
      </c>
      <c r="L1975">
        <v>59</v>
      </c>
      <c r="M1975" s="5">
        <f t="shared" si="122"/>
        <v>59</v>
      </c>
      <c r="N1975" t="str">
        <f t="shared" si="123"/>
        <v>Under Crisis</v>
      </c>
    </row>
    <row r="1976" spans="1:14" x14ac:dyDescent="0.25">
      <c r="A1976" t="s">
        <v>1970</v>
      </c>
      <c r="B1976" t="s">
        <v>1168</v>
      </c>
      <c r="C1976" t="s">
        <v>30</v>
      </c>
      <c r="E1976" s="4" t="str">
        <f t="shared" si="120"/>
        <v>0</v>
      </c>
      <c r="G1976" s="3" t="str">
        <f t="shared" si="121"/>
        <v>0</v>
      </c>
      <c r="H1976" s="2">
        <v>43937</v>
      </c>
      <c r="I1976">
        <v>2020</v>
      </c>
      <c r="J1976" t="s">
        <v>148</v>
      </c>
      <c r="K1976" t="s">
        <v>23</v>
      </c>
      <c r="L1976">
        <v>16</v>
      </c>
      <c r="M1976" s="5">
        <f t="shared" si="122"/>
        <v>16</v>
      </c>
      <c r="N1976" t="str">
        <f t="shared" si="123"/>
        <v>Under Crisis</v>
      </c>
    </row>
    <row r="1977" spans="1:14" x14ac:dyDescent="0.25">
      <c r="A1977" t="s">
        <v>1971</v>
      </c>
      <c r="B1977" t="s">
        <v>1925</v>
      </c>
      <c r="C1977" t="s">
        <v>35</v>
      </c>
      <c r="E1977" s="4" t="str">
        <f t="shared" si="120"/>
        <v>0</v>
      </c>
      <c r="G1977" s="3" t="str">
        <f t="shared" si="121"/>
        <v>0</v>
      </c>
      <c r="H1977" s="2">
        <v>43937</v>
      </c>
      <c r="I1977">
        <v>2020</v>
      </c>
      <c r="J1977" t="s">
        <v>73</v>
      </c>
      <c r="K1977" t="s">
        <v>23</v>
      </c>
      <c r="M1977" s="5" t="str">
        <f t="shared" si="122"/>
        <v>0</v>
      </c>
      <c r="N1977" t="str">
        <f t="shared" si="123"/>
        <v>Under Crisis</v>
      </c>
    </row>
    <row r="1978" spans="1:14" x14ac:dyDescent="0.25">
      <c r="A1978" t="s">
        <v>1972</v>
      </c>
      <c r="B1978" t="s">
        <v>1166</v>
      </c>
      <c r="C1978" t="s">
        <v>108</v>
      </c>
      <c r="E1978" s="4" t="str">
        <f t="shared" si="120"/>
        <v>0</v>
      </c>
      <c r="F1978">
        <v>1</v>
      </c>
      <c r="G1978" s="3">
        <f t="shared" si="121"/>
        <v>1</v>
      </c>
      <c r="H1978" s="2">
        <v>43937</v>
      </c>
      <c r="I1978">
        <v>2020</v>
      </c>
      <c r="J1978" t="s">
        <v>17</v>
      </c>
      <c r="K1978" t="s">
        <v>23</v>
      </c>
      <c r="L1978">
        <v>1</v>
      </c>
      <c r="M1978" s="5">
        <f t="shared" si="122"/>
        <v>1</v>
      </c>
      <c r="N1978" t="str">
        <f t="shared" si="123"/>
        <v>Under Crisis</v>
      </c>
    </row>
    <row r="1979" spans="1:14" x14ac:dyDescent="0.25">
      <c r="A1979" t="s">
        <v>1973</v>
      </c>
      <c r="B1979" t="s">
        <v>1332</v>
      </c>
      <c r="C1979" t="s">
        <v>269</v>
      </c>
      <c r="E1979" s="4" t="str">
        <f t="shared" si="120"/>
        <v>0</v>
      </c>
      <c r="G1979" s="3" t="str">
        <f t="shared" si="121"/>
        <v>0</v>
      </c>
      <c r="H1979" s="2">
        <v>43937</v>
      </c>
      <c r="I1979">
        <v>2020</v>
      </c>
      <c r="J1979" t="s">
        <v>148</v>
      </c>
      <c r="K1979" t="s">
        <v>23</v>
      </c>
      <c r="L1979">
        <v>2</v>
      </c>
      <c r="M1979" s="5">
        <f t="shared" si="122"/>
        <v>2</v>
      </c>
      <c r="N1979" t="str">
        <f t="shared" si="123"/>
        <v>Under Crisis</v>
      </c>
    </row>
    <row r="1980" spans="1:14" x14ac:dyDescent="0.25">
      <c r="A1980" t="s">
        <v>426</v>
      </c>
      <c r="B1980" t="s">
        <v>1166</v>
      </c>
      <c r="C1980" t="s">
        <v>269</v>
      </c>
      <c r="D1980">
        <v>600</v>
      </c>
      <c r="E1980" s="4">
        <f t="shared" si="120"/>
        <v>600</v>
      </c>
      <c r="F1980">
        <v>0.35</v>
      </c>
      <c r="G1980" s="3">
        <f t="shared" si="121"/>
        <v>0.35</v>
      </c>
      <c r="H1980" s="2">
        <v>43936</v>
      </c>
      <c r="I1980">
        <v>2020</v>
      </c>
      <c r="J1980" t="s">
        <v>84</v>
      </c>
      <c r="K1980" t="s">
        <v>23</v>
      </c>
      <c r="L1980">
        <v>1500</v>
      </c>
      <c r="M1980" s="5">
        <f t="shared" si="122"/>
        <v>1500</v>
      </c>
      <c r="N1980" t="str">
        <f t="shared" si="123"/>
        <v>Under Crisis</v>
      </c>
    </row>
    <row r="1981" spans="1:14" x14ac:dyDescent="0.25">
      <c r="A1981" t="s">
        <v>1974</v>
      </c>
      <c r="B1981" t="s">
        <v>1166</v>
      </c>
      <c r="C1981" t="s">
        <v>53</v>
      </c>
      <c r="D1981">
        <v>200</v>
      </c>
      <c r="E1981" s="4">
        <f t="shared" si="120"/>
        <v>200</v>
      </c>
      <c r="F1981">
        <v>0.2</v>
      </c>
      <c r="G1981" s="3">
        <f t="shared" si="121"/>
        <v>0.2</v>
      </c>
      <c r="H1981" s="2">
        <v>43936</v>
      </c>
      <c r="I1981">
        <v>2020</v>
      </c>
      <c r="J1981" t="s">
        <v>26</v>
      </c>
      <c r="K1981" t="s">
        <v>23</v>
      </c>
      <c r="L1981">
        <v>288</v>
      </c>
      <c r="M1981" s="5">
        <f t="shared" si="122"/>
        <v>288</v>
      </c>
      <c r="N1981" t="str">
        <f t="shared" si="123"/>
        <v>Under Crisis</v>
      </c>
    </row>
    <row r="1982" spans="1:14" x14ac:dyDescent="0.25">
      <c r="A1982" t="s">
        <v>1975</v>
      </c>
      <c r="B1982" t="s">
        <v>1223</v>
      </c>
      <c r="C1982" t="s">
        <v>30</v>
      </c>
      <c r="D1982">
        <v>200</v>
      </c>
      <c r="E1982" s="4">
        <f t="shared" si="120"/>
        <v>200</v>
      </c>
      <c r="F1982">
        <v>0.4</v>
      </c>
      <c r="G1982" s="3">
        <f t="shared" si="121"/>
        <v>0.4</v>
      </c>
      <c r="H1982" s="2">
        <v>43936</v>
      </c>
      <c r="I1982">
        <v>2020</v>
      </c>
      <c r="J1982" t="s">
        <v>22</v>
      </c>
      <c r="K1982" t="s">
        <v>14</v>
      </c>
      <c r="L1982">
        <v>19</v>
      </c>
      <c r="M1982" s="5">
        <f t="shared" si="122"/>
        <v>19</v>
      </c>
      <c r="N1982" t="str">
        <f t="shared" si="123"/>
        <v>Under Crisis</v>
      </c>
    </row>
    <row r="1983" spans="1:14" x14ac:dyDescent="0.25">
      <c r="A1983" t="s">
        <v>1976</v>
      </c>
      <c r="B1983" t="s">
        <v>1166</v>
      </c>
      <c r="C1983" t="s">
        <v>62</v>
      </c>
      <c r="D1983">
        <v>200</v>
      </c>
      <c r="E1983" s="4">
        <f t="shared" si="120"/>
        <v>200</v>
      </c>
      <c r="F1983">
        <v>0.67</v>
      </c>
      <c r="G1983" s="3">
        <f t="shared" si="121"/>
        <v>0.67</v>
      </c>
      <c r="H1983" s="2">
        <v>43936</v>
      </c>
      <c r="I1983">
        <v>2020</v>
      </c>
      <c r="J1983" t="s">
        <v>73</v>
      </c>
      <c r="K1983" t="s">
        <v>23</v>
      </c>
      <c r="L1983">
        <v>423</v>
      </c>
      <c r="M1983" s="5">
        <f t="shared" si="122"/>
        <v>423</v>
      </c>
      <c r="N1983" t="str">
        <f t="shared" si="123"/>
        <v>Under Crisis</v>
      </c>
    </row>
    <row r="1984" spans="1:14" x14ac:dyDescent="0.25">
      <c r="A1984" t="s">
        <v>768</v>
      </c>
      <c r="B1984" t="s">
        <v>1166</v>
      </c>
      <c r="C1984" t="s">
        <v>21</v>
      </c>
      <c r="D1984">
        <v>161</v>
      </c>
      <c r="E1984" s="4">
        <f t="shared" si="120"/>
        <v>161</v>
      </c>
      <c r="F1984">
        <v>0.16</v>
      </c>
      <c r="G1984" s="3">
        <f t="shared" si="121"/>
        <v>0.16</v>
      </c>
      <c r="H1984" s="2">
        <v>43936</v>
      </c>
      <c r="I1984">
        <v>2020</v>
      </c>
      <c r="J1984" t="s">
        <v>84</v>
      </c>
      <c r="K1984" t="s">
        <v>23</v>
      </c>
      <c r="L1984">
        <v>447</v>
      </c>
      <c r="M1984" s="5">
        <f t="shared" si="122"/>
        <v>447</v>
      </c>
      <c r="N1984" t="str">
        <f t="shared" si="123"/>
        <v>Under Crisis</v>
      </c>
    </row>
    <row r="1985" spans="1:14" x14ac:dyDescent="0.25">
      <c r="A1985" t="s">
        <v>1977</v>
      </c>
      <c r="B1985" t="s">
        <v>1229</v>
      </c>
      <c r="C1985" t="s">
        <v>21</v>
      </c>
      <c r="D1985">
        <v>100</v>
      </c>
      <c r="E1985" s="4">
        <f t="shared" si="120"/>
        <v>100</v>
      </c>
      <c r="G1985" s="3" t="str">
        <f t="shared" si="121"/>
        <v>0</v>
      </c>
      <c r="H1985" s="2">
        <v>43936</v>
      </c>
      <c r="I1985">
        <v>2020</v>
      </c>
      <c r="J1985" t="s">
        <v>42</v>
      </c>
      <c r="K1985" t="s">
        <v>57</v>
      </c>
      <c r="L1985">
        <v>160</v>
      </c>
      <c r="M1985" s="5">
        <f t="shared" si="122"/>
        <v>160</v>
      </c>
      <c r="N1985" t="str">
        <f t="shared" si="123"/>
        <v>Under Crisis</v>
      </c>
    </row>
    <row r="1986" spans="1:14" x14ac:dyDescent="0.25">
      <c r="A1986" t="s">
        <v>1978</v>
      </c>
      <c r="B1986" t="s">
        <v>1166</v>
      </c>
      <c r="C1986" t="s">
        <v>83</v>
      </c>
      <c r="D1986">
        <v>40</v>
      </c>
      <c r="E1986" s="4">
        <f t="shared" si="120"/>
        <v>40</v>
      </c>
      <c r="F1986">
        <v>0.25</v>
      </c>
      <c r="G1986" s="3">
        <f t="shared" si="121"/>
        <v>0.25</v>
      </c>
      <c r="H1986" s="2">
        <v>43936</v>
      </c>
      <c r="I1986">
        <v>2020</v>
      </c>
      <c r="J1986" t="s">
        <v>22</v>
      </c>
      <c r="K1986" t="s">
        <v>23</v>
      </c>
      <c r="L1986">
        <v>72</v>
      </c>
      <c r="M1986" s="5">
        <f t="shared" si="122"/>
        <v>72</v>
      </c>
      <c r="N1986" t="str">
        <f t="shared" si="123"/>
        <v>Safe</v>
      </c>
    </row>
    <row r="1987" spans="1:14" x14ac:dyDescent="0.25">
      <c r="A1987" t="s">
        <v>1979</v>
      </c>
      <c r="B1987" t="s">
        <v>1166</v>
      </c>
      <c r="C1987" t="s">
        <v>56</v>
      </c>
      <c r="D1987">
        <v>15</v>
      </c>
      <c r="E1987" s="4">
        <f t="shared" ref="E1987:E2050" si="124">IF(ISBLANK(D1987),"0",D1987)</f>
        <v>15</v>
      </c>
      <c r="F1987">
        <v>0.2</v>
      </c>
      <c r="G1987" s="3">
        <f t="shared" ref="G1987:G2050" si="125">IF(ISBLANK(F1987),"0",F1987)</f>
        <v>0.2</v>
      </c>
      <c r="H1987" s="2">
        <v>43936</v>
      </c>
      <c r="I1987">
        <v>2020</v>
      </c>
      <c r="J1987" t="s">
        <v>148</v>
      </c>
      <c r="K1987" t="s">
        <v>23</v>
      </c>
      <c r="L1987">
        <v>40</v>
      </c>
      <c r="M1987" s="5">
        <f t="shared" ref="M1987:M2050" si="126">IF(ISBLANK(L1987),"0",L1987)</f>
        <v>40</v>
      </c>
      <c r="N1987" t="str">
        <f t="shared" ref="N1987:N2050" si="127">IF(E1987&gt;=100,"Under Crisis","Safe")</f>
        <v>Safe</v>
      </c>
    </row>
    <row r="1988" spans="1:14" x14ac:dyDescent="0.25">
      <c r="A1988" t="s">
        <v>1980</v>
      </c>
      <c r="B1988" t="s">
        <v>1216</v>
      </c>
      <c r="C1988" t="s">
        <v>30</v>
      </c>
      <c r="D1988">
        <v>14</v>
      </c>
      <c r="E1988" s="4">
        <f t="shared" si="124"/>
        <v>14</v>
      </c>
      <c r="G1988" s="3" t="str">
        <f t="shared" si="125"/>
        <v>0</v>
      </c>
      <c r="H1988" s="2">
        <v>43936</v>
      </c>
      <c r="I1988">
        <v>2020</v>
      </c>
      <c r="J1988" t="s">
        <v>13</v>
      </c>
      <c r="K1988" t="s">
        <v>149</v>
      </c>
      <c r="L1988">
        <v>51</v>
      </c>
      <c r="M1988" s="5">
        <f t="shared" si="126"/>
        <v>51</v>
      </c>
      <c r="N1988" t="str">
        <f t="shared" si="127"/>
        <v>Safe</v>
      </c>
    </row>
    <row r="1989" spans="1:14" x14ac:dyDescent="0.25">
      <c r="A1989" t="s">
        <v>1981</v>
      </c>
      <c r="B1989" t="s">
        <v>1166</v>
      </c>
      <c r="C1989" t="s">
        <v>30</v>
      </c>
      <c r="D1989">
        <v>13</v>
      </c>
      <c r="E1989" s="4">
        <f t="shared" si="124"/>
        <v>13</v>
      </c>
      <c r="G1989" s="3" t="str">
        <f t="shared" si="125"/>
        <v>0</v>
      </c>
      <c r="H1989" s="2">
        <v>43936</v>
      </c>
      <c r="I1989">
        <v>2020</v>
      </c>
      <c r="J1989" t="s">
        <v>22</v>
      </c>
      <c r="K1989" t="s">
        <v>23</v>
      </c>
      <c r="L1989">
        <v>34</v>
      </c>
      <c r="M1989" s="5">
        <f t="shared" si="126"/>
        <v>34</v>
      </c>
      <c r="N1989" t="str">
        <f t="shared" si="127"/>
        <v>Safe</v>
      </c>
    </row>
    <row r="1990" spans="1:14" x14ac:dyDescent="0.25">
      <c r="A1990" t="s">
        <v>1982</v>
      </c>
      <c r="B1990" t="s">
        <v>1983</v>
      </c>
      <c r="C1990" t="s">
        <v>12</v>
      </c>
      <c r="E1990" s="4" t="str">
        <f t="shared" si="124"/>
        <v>0</v>
      </c>
      <c r="F1990">
        <v>0.2</v>
      </c>
      <c r="G1990" s="3">
        <f t="shared" si="125"/>
        <v>0.2</v>
      </c>
      <c r="H1990" s="2">
        <v>43936</v>
      </c>
      <c r="I1990">
        <v>2020</v>
      </c>
      <c r="J1990" t="s">
        <v>28</v>
      </c>
      <c r="K1990" t="s">
        <v>23</v>
      </c>
      <c r="L1990">
        <v>100</v>
      </c>
      <c r="M1990" s="5">
        <f t="shared" si="126"/>
        <v>100</v>
      </c>
      <c r="N1990" t="str">
        <f t="shared" si="127"/>
        <v>Under Crisis</v>
      </c>
    </row>
    <row r="1991" spans="1:14" x14ac:dyDescent="0.25">
      <c r="A1991" t="s">
        <v>1984</v>
      </c>
      <c r="B1991" t="s">
        <v>1229</v>
      </c>
      <c r="C1991" t="s">
        <v>53</v>
      </c>
      <c r="E1991" s="4" t="str">
        <f t="shared" si="124"/>
        <v>0</v>
      </c>
      <c r="F1991">
        <v>0.3</v>
      </c>
      <c r="G1991" s="3">
        <f t="shared" si="125"/>
        <v>0.3</v>
      </c>
      <c r="H1991" s="2">
        <v>43936</v>
      </c>
      <c r="I1991">
        <v>2020</v>
      </c>
      <c r="J1991" t="s">
        <v>148</v>
      </c>
      <c r="K1991" t="s">
        <v>57</v>
      </c>
      <c r="L1991">
        <v>7</v>
      </c>
      <c r="M1991" s="5">
        <f t="shared" si="126"/>
        <v>7</v>
      </c>
      <c r="N1991" t="str">
        <f t="shared" si="127"/>
        <v>Under Crisis</v>
      </c>
    </row>
    <row r="1992" spans="1:14" x14ac:dyDescent="0.25">
      <c r="A1992" t="s">
        <v>1985</v>
      </c>
      <c r="B1992" t="s">
        <v>1166</v>
      </c>
      <c r="C1992" t="s">
        <v>705</v>
      </c>
      <c r="E1992" s="4" t="str">
        <f t="shared" si="124"/>
        <v>0</v>
      </c>
      <c r="G1992" s="3" t="str">
        <f t="shared" si="125"/>
        <v>0</v>
      </c>
      <c r="H1992" s="2">
        <v>43936</v>
      </c>
      <c r="I1992">
        <v>2020</v>
      </c>
      <c r="J1992" t="s">
        <v>69</v>
      </c>
      <c r="K1992" t="s">
        <v>23</v>
      </c>
      <c r="L1992">
        <v>1800</v>
      </c>
      <c r="M1992" s="5">
        <f t="shared" si="126"/>
        <v>1800</v>
      </c>
      <c r="N1992" t="str">
        <f t="shared" si="127"/>
        <v>Under Crisis</v>
      </c>
    </row>
    <row r="1993" spans="1:14" x14ac:dyDescent="0.25">
      <c r="A1993" t="s">
        <v>29</v>
      </c>
      <c r="B1993" t="s">
        <v>1166</v>
      </c>
      <c r="C1993" t="s">
        <v>30</v>
      </c>
      <c r="D1993">
        <v>235</v>
      </c>
      <c r="E1993" s="4">
        <f t="shared" si="124"/>
        <v>235</v>
      </c>
      <c r="F1993">
        <v>0.1</v>
      </c>
      <c r="G1993" s="3">
        <f t="shared" si="125"/>
        <v>0.1</v>
      </c>
      <c r="H1993" s="2">
        <v>43935</v>
      </c>
      <c r="I1993">
        <v>2020</v>
      </c>
      <c r="J1993" t="s">
        <v>26</v>
      </c>
      <c r="K1993" t="s">
        <v>23</v>
      </c>
      <c r="L1993">
        <v>358</v>
      </c>
      <c r="M1993" s="5">
        <f t="shared" si="126"/>
        <v>358</v>
      </c>
      <c r="N1993" t="str">
        <f t="shared" si="127"/>
        <v>Under Crisis</v>
      </c>
    </row>
    <row r="1994" spans="1:14" x14ac:dyDescent="0.25">
      <c r="A1994" t="s">
        <v>1986</v>
      </c>
      <c r="B1994" t="s">
        <v>1216</v>
      </c>
      <c r="C1994" t="s">
        <v>62</v>
      </c>
      <c r="D1994">
        <v>131</v>
      </c>
      <c r="E1994" s="4">
        <f t="shared" si="124"/>
        <v>131</v>
      </c>
      <c r="F1994">
        <v>0.23</v>
      </c>
      <c r="G1994" s="3">
        <f t="shared" si="125"/>
        <v>0.23</v>
      </c>
      <c r="H1994" s="2">
        <v>43935</v>
      </c>
      <c r="I1994">
        <v>2020</v>
      </c>
      <c r="J1994" t="s">
        <v>84</v>
      </c>
      <c r="K1994" t="s">
        <v>149</v>
      </c>
      <c r="L1994">
        <v>224</v>
      </c>
      <c r="M1994" s="5">
        <f t="shared" si="126"/>
        <v>224</v>
      </c>
      <c r="N1994" t="str">
        <f t="shared" si="127"/>
        <v>Under Crisis</v>
      </c>
    </row>
    <row r="1995" spans="1:14" x14ac:dyDescent="0.25">
      <c r="A1995" t="s">
        <v>1987</v>
      </c>
      <c r="B1995" t="s">
        <v>1166</v>
      </c>
      <c r="C1995" t="s">
        <v>83</v>
      </c>
      <c r="D1995">
        <v>58</v>
      </c>
      <c r="E1995" s="4">
        <f t="shared" si="124"/>
        <v>58</v>
      </c>
      <c r="F1995">
        <v>0.3</v>
      </c>
      <c r="G1995" s="3">
        <f t="shared" si="125"/>
        <v>0.3</v>
      </c>
      <c r="H1995" s="2">
        <v>43935</v>
      </c>
      <c r="I1995">
        <v>2020</v>
      </c>
      <c r="J1995" t="s">
        <v>13</v>
      </c>
      <c r="K1995" t="s">
        <v>23</v>
      </c>
      <c r="L1995">
        <v>59</v>
      </c>
      <c r="M1995" s="5">
        <f t="shared" si="126"/>
        <v>59</v>
      </c>
      <c r="N1995" t="str">
        <f t="shared" si="127"/>
        <v>Safe</v>
      </c>
    </row>
    <row r="1996" spans="1:14" x14ac:dyDescent="0.25">
      <c r="A1996" t="s">
        <v>1988</v>
      </c>
      <c r="B1996" t="s">
        <v>1166</v>
      </c>
      <c r="C1996" t="s">
        <v>53</v>
      </c>
      <c r="D1996">
        <v>45</v>
      </c>
      <c r="E1996" s="4">
        <f t="shared" si="124"/>
        <v>45</v>
      </c>
      <c r="F1996">
        <v>0.35</v>
      </c>
      <c r="G1996" s="3">
        <f t="shared" si="125"/>
        <v>0.35</v>
      </c>
      <c r="H1996" s="2">
        <v>43935</v>
      </c>
      <c r="I1996">
        <v>2020</v>
      </c>
      <c r="J1996" t="s">
        <v>13</v>
      </c>
      <c r="K1996" t="s">
        <v>23</v>
      </c>
      <c r="L1996">
        <v>90</v>
      </c>
      <c r="M1996" s="5">
        <f t="shared" si="126"/>
        <v>90</v>
      </c>
      <c r="N1996" t="str">
        <f t="shared" si="127"/>
        <v>Safe</v>
      </c>
    </row>
    <row r="1997" spans="1:14" x14ac:dyDescent="0.25">
      <c r="A1997" t="s">
        <v>1139</v>
      </c>
      <c r="B1997" t="s">
        <v>1166</v>
      </c>
      <c r="C1997" t="s">
        <v>53</v>
      </c>
      <c r="D1997">
        <v>21</v>
      </c>
      <c r="E1997" s="4">
        <f t="shared" si="124"/>
        <v>21</v>
      </c>
      <c r="G1997" s="3" t="str">
        <f t="shared" si="125"/>
        <v>0</v>
      </c>
      <c r="H1997" s="2">
        <v>43935</v>
      </c>
      <c r="I1997">
        <v>2020</v>
      </c>
      <c r="J1997" t="s">
        <v>42</v>
      </c>
      <c r="K1997" t="s">
        <v>23</v>
      </c>
      <c r="L1997">
        <v>132</v>
      </c>
      <c r="M1997" s="5">
        <f t="shared" si="126"/>
        <v>132</v>
      </c>
      <c r="N1997" t="str">
        <f t="shared" si="127"/>
        <v>Safe</v>
      </c>
    </row>
    <row r="1998" spans="1:14" x14ac:dyDescent="0.25">
      <c r="A1998" t="s">
        <v>1989</v>
      </c>
      <c r="B1998" t="s">
        <v>1166</v>
      </c>
      <c r="C1998" t="s">
        <v>113</v>
      </c>
      <c r="D1998">
        <v>15</v>
      </c>
      <c r="E1998" s="4">
        <f t="shared" si="124"/>
        <v>15</v>
      </c>
      <c r="G1998" s="3" t="str">
        <f t="shared" si="125"/>
        <v>0</v>
      </c>
      <c r="H1998" s="2">
        <v>43935</v>
      </c>
      <c r="I1998">
        <v>2020</v>
      </c>
      <c r="J1998" t="s">
        <v>84</v>
      </c>
      <c r="K1998" t="s">
        <v>23</v>
      </c>
      <c r="L1998">
        <v>190</v>
      </c>
      <c r="M1998" s="5">
        <f t="shared" si="126"/>
        <v>190</v>
      </c>
      <c r="N1998" t="str">
        <f t="shared" si="127"/>
        <v>Safe</v>
      </c>
    </row>
    <row r="1999" spans="1:14" x14ac:dyDescent="0.25">
      <c r="A1999" t="s">
        <v>1990</v>
      </c>
      <c r="B1999" t="s">
        <v>1187</v>
      </c>
      <c r="C1999" t="s">
        <v>83</v>
      </c>
      <c r="D1999">
        <v>10</v>
      </c>
      <c r="E1999" s="4">
        <f t="shared" si="124"/>
        <v>10</v>
      </c>
      <c r="G1999" s="3" t="str">
        <f t="shared" si="125"/>
        <v>0</v>
      </c>
      <c r="H1999" s="2">
        <v>43935</v>
      </c>
      <c r="I1999">
        <v>2020</v>
      </c>
      <c r="J1999" t="s">
        <v>73</v>
      </c>
      <c r="K1999" t="s">
        <v>43</v>
      </c>
      <c r="L1999">
        <v>5</v>
      </c>
      <c r="M1999" s="5">
        <f t="shared" si="126"/>
        <v>5</v>
      </c>
      <c r="N1999" t="str">
        <f t="shared" si="127"/>
        <v>Safe</v>
      </c>
    </row>
    <row r="2000" spans="1:14" x14ac:dyDescent="0.25">
      <c r="A2000" t="s">
        <v>1695</v>
      </c>
      <c r="B2000" t="s">
        <v>1166</v>
      </c>
      <c r="C2000" t="s">
        <v>21</v>
      </c>
      <c r="E2000" s="4" t="str">
        <f t="shared" si="124"/>
        <v>0</v>
      </c>
      <c r="G2000" s="3" t="str">
        <f t="shared" si="125"/>
        <v>0</v>
      </c>
      <c r="H2000" s="2">
        <v>43935</v>
      </c>
      <c r="I2000">
        <v>2020</v>
      </c>
      <c r="J2000" t="s">
        <v>73</v>
      </c>
      <c r="K2000" t="s">
        <v>23</v>
      </c>
      <c r="L2000">
        <v>584</v>
      </c>
      <c r="M2000" s="5">
        <f t="shared" si="126"/>
        <v>584</v>
      </c>
      <c r="N2000" t="str">
        <f t="shared" si="127"/>
        <v>Under Crisis</v>
      </c>
    </row>
    <row r="2001" spans="1:14" x14ac:dyDescent="0.25">
      <c r="A2001" t="s">
        <v>1991</v>
      </c>
      <c r="B2001" t="s">
        <v>145</v>
      </c>
      <c r="C2001" t="s">
        <v>160</v>
      </c>
      <c r="E2001" s="4" t="str">
        <f t="shared" si="124"/>
        <v>0</v>
      </c>
      <c r="G2001" s="3" t="str">
        <f t="shared" si="125"/>
        <v>0</v>
      </c>
      <c r="H2001" s="2">
        <v>43935</v>
      </c>
      <c r="I2001">
        <v>2020</v>
      </c>
      <c r="J2001" t="s">
        <v>22</v>
      </c>
      <c r="K2001" t="s">
        <v>145</v>
      </c>
      <c r="L2001">
        <v>134</v>
      </c>
      <c r="M2001" s="5">
        <f t="shared" si="126"/>
        <v>134</v>
      </c>
      <c r="N2001" t="str">
        <f t="shared" si="127"/>
        <v>Under Crisis</v>
      </c>
    </row>
    <row r="2002" spans="1:14" x14ac:dyDescent="0.25">
      <c r="A2002" t="s">
        <v>630</v>
      </c>
      <c r="B2002" t="s">
        <v>1172</v>
      </c>
      <c r="C2002" t="s">
        <v>30</v>
      </c>
      <c r="D2002">
        <v>2800</v>
      </c>
      <c r="E2002" s="4">
        <f t="shared" si="124"/>
        <v>2800</v>
      </c>
      <c r="F2002">
        <v>0.44</v>
      </c>
      <c r="G2002" s="3">
        <f t="shared" si="125"/>
        <v>0.44</v>
      </c>
      <c r="H2002" s="2">
        <v>43934</v>
      </c>
      <c r="I2002">
        <v>2020</v>
      </c>
      <c r="J2002" t="s">
        <v>26</v>
      </c>
      <c r="K2002" t="s">
        <v>23</v>
      </c>
      <c r="L2002">
        <v>1400</v>
      </c>
      <c r="M2002" s="5">
        <f t="shared" si="126"/>
        <v>1400</v>
      </c>
      <c r="N2002" t="str">
        <f t="shared" si="127"/>
        <v>Under Crisis</v>
      </c>
    </row>
    <row r="2003" spans="1:14" x14ac:dyDescent="0.25">
      <c r="A2003" t="s">
        <v>1992</v>
      </c>
      <c r="B2003" t="s">
        <v>1166</v>
      </c>
      <c r="C2003" t="s">
        <v>56</v>
      </c>
      <c r="D2003">
        <v>100</v>
      </c>
      <c r="E2003" s="4">
        <f t="shared" si="124"/>
        <v>100</v>
      </c>
      <c r="F2003">
        <v>0.1</v>
      </c>
      <c r="G2003" s="3">
        <f t="shared" si="125"/>
        <v>0.1</v>
      </c>
      <c r="H2003" s="2">
        <v>43934</v>
      </c>
      <c r="I2003">
        <v>2020</v>
      </c>
      <c r="J2003" t="s">
        <v>13</v>
      </c>
      <c r="K2003" t="s">
        <v>23</v>
      </c>
      <c r="L2003">
        <v>955</v>
      </c>
      <c r="M2003" s="5">
        <f t="shared" si="126"/>
        <v>955</v>
      </c>
      <c r="N2003" t="str">
        <f t="shared" si="127"/>
        <v>Under Crisis</v>
      </c>
    </row>
    <row r="2004" spans="1:14" x14ac:dyDescent="0.25">
      <c r="A2004" t="s">
        <v>40</v>
      </c>
      <c r="B2004" t="s">
        <v>1187</v>
      </c>
      <c r="C2004" t="s">
        <v>21</v>
      </c>
      <c r="D2004">
        <v>70</v>
      </c>
      <c r="E2004" s="4">
        <f t="shared" si="124"/>
        <v>70</v>
      </c>
      <c r="F2004">
        <v>0.1</v>
      </c>
      <c r="G2004" s="3">
        <f t="shared" si="125"/>
        <v>0.1</v>
      </c>
      <c r="H2004" s="2">
        <v>43934</v>
      </c>
      <c r="I2004">
        <v>2020</v>
      </c>
      <c r="J2004" t="s">
        <v>13</v>
      </c>
      <c r="K2004" t="s">
        <v>43</v>
      </c>
      <c r="L2004">
        <v>120</v>
      </c>
      <c r="M2004" s="5">
        <f t="shared" si="126"/>
        <v>120</v>
      </c>
      <c r="N2004" t="str">
        <f t="shared" si="127"/>
        <v>Safe</v>
      </c>
    </row>
    <row r="2005" spans="1:14" x14ac:dyDescent="0.25">
      <c r="A2005" t="s">
        <v>1993</v>
      </c>
      <c r="B2005" t="s">
        <v>1166</v>
      </c>
      <c r="C2005" t="s">
        <v>101</v>
      </c>
      <c r="D2005">
        <v>50</v>
      </c>
      <c r="E2005" s="4">
        <f t="shared" si="124"/>
        <v>50</v>
      </c>
      <c r="F2005">
        <v>0.25</v>
      </c>
      <c r="G2005" s="3">
        <f t="shared" si="125"/>
        <v>0.25</v>
      </c>
      <c r="H2005" s="2">
        <v>43934</v>
      </c>
      <c r="I2005">
        <v>2020</v>
      </c>
      <c r="J2005" t="s">
        <v>148</v>
      </c>
      <c r="K2005" t="s">
        <v>23</v>
      </c>
      <c r="L2005">
        <v>12</v>
      </c>
      <c r="M2005" s="5">
        <f t="shared" si="126"/>
        <v>12</v>
      </c>
      <c r="N2005" t="str">
        <f t="shared" si="127"/>
        <v>Safe</v>
      </c>
    </row>
    <row r="2006" spans="1:14" x14ac:dyDescent="0.25">
      <c r="A2006" t="s">
        <v>1994</v>
      </c>
      <c r="B2006" t="s">
        <v>1216</v>
      </c>
      <c r="C2006" t="s">
        <v>21</v>
      </c>
      <c r="D2006">
        <v>17</v>
      </c>
      <c r="E2006" s="4">
        <f t="shared" si="124"/>
        <v>17</v>
      </c>
      <c r="F2006">
        <v>0.08</v>
      </c>
      <c r="G2006" s="3">
        <f t="shared" si="125"/>
        <v>0.08</v>
      </c>
      <c r="H2006" s="2">
        <v>43934</v>
      </c>
      <c r="I2006">
        <v>2020</v>
      </c>
      <c r="J2006" t="s">
        <v>13</v>
      </c>
      <c r="K2006" t="s">
        <v>149</v>
      </c>
      <c r="L2006">
        <v>119</v>
      </c>
      <c r="M2006" s="5">
        <f t="shared" si="126"/>
        <v>119</v>
      </c>
      <c r="N2006" t="str">
        <f t="shared" si="127"/>
        <v>Safe</v>
      </c>
    </row>
    <row r="2007" spans="1:14" x14ac:dyDescent="0.25">
      <c r="A2007" t="s">
        <v>1995</v>
      </c>
      <c r="B2007" t="s">
        <v>1806</v>
      </c>
      <c r="C2007" t="s">
        <v>105</v>
      </c>
      <c r="D2007">
        <v>201</v>
      </c>
      <c r="E2007" s="4">
        <f t="shared" si="124"/>
        <v>201</v>
      </c>
      <c r="G2007" s="3" t="str">
        <f t="shared" si="125"/>
        <v>0</v>
      </c>
      <c r="H2007" s="2">
        <v>43931</v>
      </c>
      <c r="I2007">
        <v>2020</v>
      </c>
      <c r="J2007" t="s">
        <v>73</v>
      </c>
      <c r="K2007" t="s">
        <v>23</v>
      </c>
      <c r="L2007">
        <v>185</v>
      </c>
      <c r="M2007" s="5">
        <f t="shared" si="126"/>
        <v>185</v>
      </c>
      <c r="N2007" t="str">
        <f t="shared" si="127"/>
        <v>Under Crisis</v>
      </c>
    </row>
    <row r="2008" spans="1:14" x14ac:dyDescent="0.25">
      <c r="A2008" t="s">
        <v>1996</v>
      </c>
      <c r="B2008" t="s">
        <v>1997</v>
      </c>
      <c r="C2008" t="s">
        <v>160</v>
      </c>
      <c r="D2008">
        <v>35</v>
      </c>
      <c r="E2008" s="4">
        <f t="shared" si="124"/>
        <v>35</v>
      </c>
      <c r="F2008">
        <v>0.16</v>
      </c>
      <c r="G2008" s="3">
        <f t="shared" si="125"/>
        <v>0.16</v>
      </c>
      <c r="H2008" s="2">
        <v>43931</v>
      </c>
      <c r="I2008">
        <v>2020</v>
      </c>
      <c r="J2008" t="s">
        <v>73</v>
      </c>
      <c r="K2008" t="s">
        <v>23</v>
      </c>
      <c r="L2008">
        <v>3</v>
      </c>
      <c r="M2008" s="5">
        <f t="shared" si="126"/>
        <v>3</v>
      </c>
      <c r="N2008" t="str">
        <f t="shared" si="127"/>
        <v>Safe</v>
      </c>
    </row>
    <row r="2009" spans="1:14" x14ac:dyDescent="0.25">
      <c r="A2009" t="s">
        <v>1998</v>
      </c>
      <c r="B2009" t="s">
        <v>1187</v>
      </c>
      <c r="C2009" t="s">
        <v>21</v>
      </c>
      <c r="D2009">
        <v>30</v>
      </c>
      <c r="E2009" s="4">
        <f t="shared" si="124"/>
        <v>30</v>
      </c>
      <c r="G2009" s="3" t="str">
        <f t="shared" si="125"/>
        <v>0</v>
      </c>
      <c r="H2009" s="2">
        <v>43931</v>
      </c>
      <c r="I2009">
        <v>2020</v>
      </c>
      <c r="J2009" t="s">
        <v>13</v>
      </c>
      <c r="K2009" t="s">
        <v>43</v>
      </c>
      <c r="L2009">
        <v>14</v>
      </c>
      <c r="M2009" s="5">
        <f t="shared" si="126"/>
        <v>14</v>
      </c>
      <c r="N2009" t="str">
        <f t="shared" si="127"/>
        <v>Safe</v>
      </c>
    </row>
    <row r="2010" spans="1:14" x14ac:dyDescent="0.25">
      <c r="A2010" t="s">
        <v>487</v>
      </c>
      <c r="B2010" t="s">
        <v>1172</v>
      </c>
      <c r="C2010" t="s">
        <v>434</v>
      </c>
      <c r="D2010">
        <v>28</v>
      </c>
      <c r="E2010" s="4">
        <f t="shared" si="124"/>
        <v>28</v>
      </c>
      <c r="G2010" s="3" t="str">
        <f t="shared" si="125"/>
        <v>0</v>
      </c>
      <c r="H2010" s="2">
        <v>43931</v>
      </c>
      <c r="I2010">
        <v>2020</v>
      </c>
      <c r="J2010" t="s">
        <v>22</v>
      </c>
      <c r="K2010" t="s">
        <v>23</v>
      </c>
      <c r="L2010">
        <v>29</v>
      </c>
      <c r="M2010" s="5">
        <f t="shared" si="126"/>
        <v>29</v>
      </c>
      <c r="N2010" t="str">
        <f t="shared" si="127"/>
        <v>Safe</v>
      </c>
    </row>
    <row r="2011" spans="1:14" x14ac:dyDescent="0.25">
      <c r="A2011" t="s">
        <v>1999</v>
      </c>
      <c r="B2011" t="s">
        <v>1192</v>
      </c>
      <c r="C2011" t="s">
        <v>113</v>
      </c>
      <c r="D2011">
        <v>20</v>
      </c>
      <c r="E2011" s="4">
        <f t="shared" si="124"/>
        <v>20</v>
      </c>
      <c r="F2011">
        <v>0.28999999999999998</v>
      </c>
      <c r="G2011" s="3">
        <f t="shared" si="125"/>
        <v>0.28999999999999998</v>
      </c>
      <c r="H2011" s="2">
        <v>43931</v>
      </c>
      <c r="I2011">
        <v>2020</v>
      </c>
      <c r="J2011" t="s">
        <v>73</v>
      </c>
      <c r="K2011" t="s">
        <v>23</v>
      </c>
      <c r="L2011">
        <v>85</v>
      </c>
      <c r="M2011" s="5">
        <f t="shared" si="126"/>
        <v>85</v>
      </c>
      <c r="N2011" t="str">
        <f t="shared" si="127"/>
        <v>Safe</v>
      </c>
    </row>
    <row r="2012" spans="1:14" x14ac:dyDescent="0.25">
      <c r="A2012" t="s">
        <v>2000</v>
      </c>
      <c r="B2012" t="s">
        <v>1166</v>
      </c>
      <c r="C2012" t="s">
        <v>317</v>
      </c>
      <c r="D2012">
        <v>16</v>
      </c>
      <c r="E2012" s="4">
        <f t="shared" si="124"/>
        <v>16</v>
      </c>
      <c r="F2012">
        <v>0.27</v>
      </c>
      <c r="G2012" s="3">
        <f t="shared" si="125"/>
        <v>0.27</v>
      </c>
      <c r="H2012" s="2">
        <v>43931</v>
      </c>
      <c r="I2012">
        <v>2020</v>
      </c>
      <c r="J2012" t="s">
        <v>13</v>
      </c>
      <c r="K2012" t="s">
        <v>23</v>
      </c>
      <c r="L2012">
        <v>35</v>
      </c>
      <c r="M2012" s="5">
        <f t="shared" si="126"/>
        <v>35</v>
      </c>
      <c r="N2012" t="str">
        <f t="shared" si="127"/>
        <v>Safe</v>
      </c>
    </row>
    <row r="2013" spans="1:14" x14ac:dyDescent="0.25">
      <c r="A2013" t="s">
        <v>2001</v>
      </c>
      <c r="B2013" t="s">
        <v>1249</v>
      </c>
      <c r="C2013" t="s">
        <v>46</v>
      </c>
      <c r="D2013">
        <v>6</v>
      </c>
      <c r="E2013" s="4">
        <f t="shared" si="124"/>
        <v>6</v>
      </c>
      <c r="F2013">
        <v>1</v>
      </c>
      <c r="G2013" s="3">
        <f t="shared" si="125"/>
        <v>1</v>
      </c>
      <c r="H2013" s="2">
        <v>43931</v>
      </c>
      <c r="I2013">
        <v>2020</v>
      </c>
      <c r="J2013" t="s">
        <v>73</v>
      </c>
      <c r="K2013" t="s">
        <v>23</v>
      </c>
      <c r="L2013">
        <v>1</v>
      </c>
      <c r="M2013" s="5">
        <f t="shared" si="126"/>
        <v>1</v>
      </c>
      <c r="N2013" t="str">
        <f t="shared" si="127"/>
        <v>Safe</v>
      </c>
    </row>
    <row r="2014" spans="1:14" x14ac:dyDescent="0.25">
      <c r="A2014" t="s">
        <v>2002</v>
      </c>
      <c r="B2014" t="s">
        <v>1249</v>
      </c>
      <c r="C2014" t="s">
        <v>105</v>
      </c>
      <c r="D2014">
        <v>5</v>
      </c>
      <c r="E2014" s="4">
        <f t="shared" si="124"/>
        <v>5</v>
      </c>
      <c r="F2014">
        <v>0.31</v>
      </c>
      <c r="G2014" s="3">
        <f t="shared" si="125"/>
        <v>0.31</v>
      </c>
      <c r="H2014" s="2">
        <v>43931</v>
      </c>
      <c r="I2014">
        <v>2020</v>
      </c>
      <c r="J2014" t="s">
        <v>73</v>
      </c>
      <c r="K2014" t="s">
        <v>23</v>
      </c>
      <c r="M2014" s="5" t="str">
        <f t="shared" si="126"/>
        <v>0</v>
      </c>
      <c r="N2014" t="str">
        <f t="shared" si="127"/>
        <v>Safe</v>
      </c>
    </row>
    <row r="2015" spans="1:14" x14ac:dyDescent="0.25">
      <c r="A2015" t="s">
        <v>2003</v>
      </c>
      <c r="B2015" t="s">
        <v>1210</v>
      </c>
      <c r="C2015" t="s">
        <v>21</v>
      </c>
      <c r="E2015" s="4" t="str">
        <f t="shared" si="124"/>
        <v>0</v>
      </c>
      <c r="G2015" s="3" t="str">
        <f t="shared" si="125"/>
        <v>0</v>
      </c>
      <c r="H2015" s="2">
        <v>43931</v>
      </c>
      <c r="I2015">
        <v>2020</v>
      </c>
      <c r="J2015" t="s">
        <v>22</v>
      </c>
      <c r="K2015" t="s">
        <v>23</v>
      </c>
      <c r="L2015">
        <v>119</v>
      </c>
      <c r="M2015" s="5">
        <f t="shared" si="126"/>
        <v>119</v>
      </c>
      <c r="N2015" t="str">
        <f t="shared" si="127"/>
        <v>Under Crisis</v>
      </c>
    </row>
    <row r="2016" spans="1:14" x14ac:dyDescent="0.25">
      <c r="A2016" t="s">
        <v>1761</v>
      </c>
      <c r="B2016" t="s">
        <v>1166</v>
      </c>
      <c r="C2016" t="s">
        <v>53</v>
      </c>
      <c r="D2016">
        <v>1000</v>
      </c>
      <c r="E2016" s="4">
        <f t="shared" si="124"/>
        <v>1000</v>
      </c>
      <c r="F2016">
        <v>0.17</v>
      </c>
      <c r="G2016" s="3">
        <f t="shared" si="125"/>
        <v>0.17</v>
      </c>
      <c r="H2016" s="2">
        <v>43930</v>
      </c>
      <c r="I2016">
        <v>2020</v>
      </c>
      <c r="J2016" t="s">
        <v>26</v>
      </c>
      <c r="K2016" t="s">
        <v>23</v>
      </c>
      <c r="L2016">
        <v>56</v>
      </c>
      <c r="M2016" s="5">
        <f t="shared" si="126"/>
        <v>56</v>
      </c>
      <c r="N2016" t="str">
        <f t="shared" si="127"/>
        <v>Under Crisis</v>
      </c>
    </row>
    <row r="2017" spans="1:14" x14ac:dyDescent="0.25">
      <c r="A2017" t="s">
        <v>1801</v>
      </c>
      <c r="B2017" t="s">
        <v>1723</v>
      </c>
      <c r="C2017" t="s">
        <v>21</v>
      </c>
      <c r="D2017">
        <v>165</v>
      </c>
      <c r="E2017" s="4">
        <f t="shared" si="124"/>
        <v>165</v>
      </c>
      <c r="G2017" s="3" t="str">
        <f t="shared" si="125"/>
        <v>0</v>
      </c>
      <c r="H2017" s="2">
        <v>43930</v>
      </c>
      <c r="I2017">
        <v>2020</v>
      </c>
      <c r="J2017" t="s">
        <v>102</v>
      </c>
      <c r="K2017" t="s">
        <v>23</v>
      </c>
      <c r="L2017">
        <v>324</v>
      </c>
      <c r="M2017" s="5">
        <f t="shared" si="126"/>
        <v>324</v>
      </c>
      <c r="N2017" t="str">
        <f t="shared" si="127"/>
        <v>Under Crisis</v>
      </c>
    </row>
    <row r="2018" spans="1:14" x14ac:dyDescent="0.25">
      <c r="A2018" t="s">
        <v>1526</v>
      </c>
      <c r="B2018" t="s">
        <v>1265</v>
      </c>
      <c r="C2018" t="s">
        <v>121</v>
      </c>
      <c r="D2018">
        <v>150</v>
      </c>
      <c r="E2018" s="4">
        <f t="shared" si="124"/>
        <v>150</v>
      </c>
      <c r="F2018">
        <v>0.1</v>
      </c>
      <c r="G2018" s="3">
        <f t="shared" si="125"/>
        <v>0.1</v>
      </c>
      <c r="H2018" s="2">
        <v>43930</v>
      </c>
      <c r="I2018">
        <v>2020</v>
      </c>
      <c r="J2018" t="s">
        <v>13</v>
      </c>
      <c r="K2018" t="s">
        <v>23</v>
      </c>
      <c r="L2018">
        <v>410</v>
      </c>
      <c r="M2018" s="5">
        <f t="shared" si="126"/>
        <v>410</v>
      </c>
      <c r="N2018" t="str">
        <f t="shared" si="127"/>
        <v>Under Crisis</v>
      </c>
    </row>
    <row r="2019" spans="1:14" x14ac:dyDescent="0.25">
      <c r="A2019" t="s">
        <v>2004</v>
      </c>
      <c r="B2019" t="s">
        <v>1187</v>
      </c>
      <c r="C2019" t="s">
        <v>21</v>
      </c>
      <c r="D2019">
        <v>136</v>
      </c>
      <c r="E2019" s="4">
        <f t="shared" si="124"/>
        <v>136</v>
      </c>
      <c r="F2019">
        <v>0.31</v>
      </c>
      <c r="G2019" s="3">
        <f t="shared" si="125"/>
        <v>0.31</v>
      </c>
      <c r="H2019" s="2">
        <v>43930</v>
      </c>
      <c r="I2019">
        <v>2020</v>
      </c>
      <c r="J2019" t="s">
        <v>13</v>
      </c>
      <c r="K2019" t="s">
        <v>43</v>
      </c>
      <c r="L2019">
        <v>26</v>
      </c>
      <c r="M2019" s="5">
        <f t="shared" si="126"/>
        <v>26</v>
      </c>
      <c r="N2019" t="str">
        <f t="shared" si="127"/>
        <v>Under Crisis</v>
      </c>
    </row>
    <row r="2020" spans="1:14" x14ac:dyDescent="0.25">
      <c r="A2020" t="s">
        <v>2005</v>
      </c>
      <c r="B2020" t="s">
        <v>1585</v>
      </c>
      <c r="C2020" t="s">
        <v>113</v>
      </c>
      <c r="D2020">
        <v>90</v>
      </c>
      <c r="E2020" s="4">
        <f t="shared" si="124"/>
        <v>90</v>
      </c>
      <c r="F2020">
        <v>0.1</v>
      </c>
      <c r="G2020" s="3">
        <f t="shared" si="125"/>
        <v>0.1</v>
      </c>
      <c r="H2020" s="2">
        <v>43930</v>
      </c>
      <c r="I2020">
        <v>2020</v>
      </c>
      <c r="J2020" t="s">
        <v>26</v>
      </c>
      <c r="K2020" t="s">
        <v>23</v>
      </c>
      <c r="L2020">
        <v>689</v>
      </c>
      <c r="M2020" s="5">
        <f t="shared" si="126"/>
        <v>689</v>
      </c>
      <c r="N2020" t="str">
        <f t="shared" si="127"/>
        <v>Safe</v>
      </c>
    </row>
    <row r="2021" spans="1:14" x14ac:dyDescent="0.25">
      <c r="A2021" t="s">
        <v>2006</v>
      </c>
      <c r="B2021" t="s">
        <v>1166</v>
      </c>
      <c r="C2021" t="s">
        <v>113</v>
      </c>
      <c r="D2021">
        <v>90</v>
      </c>
      <c r="E2021" s="4">
        <f t="shared" si="124"/>
        <v>90</v>
      </c>
      <c r="F2021">
        <v>0.34</v>
      </c>
      <c r="G2021" s="3">
        <f t="shared" si="125"/>
        <v>0.34</v>
      </c>
      <c r="H2021" s="2">
        <v>43930</v>
      </c>
      <c r="I2021">
        <v>2020</v>
      </c>
      <c r="J2021" t="s">
        <v>42</v>
      </c>
      <c r="K2021" t="s">
        <v>23</v>
      </c>
      <c r="L2021">
        <v>114</v>
      </c>
      <c r="M2021" s="5">
        <f t="shared" si="126"/>
        <v>114</v>
      </c>
      <c r="N2021" t="str">
        <f t="shared" si="127"/>
        <v>Safe</v>
      </c>
    </row>
    <row r="2022" spans="1:14" x14ac:dyDescent="0.25">
      <c r="A2022" t="s">
        <v>2007</v>
      </c>
      <c r="B2022" t="s">
        <v>2008</v>
      </c>
      <c r="C2022" t="s">
        <v>48</v>
      </c>
      <c r="D2022">
        <v>40</v>
      </c>
      <c r="E2022" s="4">
        <f t="shared" si="124"/>
        <v>40</v>
      </c>
      <c r="F2022">
        <v>0.32</v>
      </c>
      <c r="G2022" s="3">
        <f t="shared" si="125"/>
        <v>0.32</v>
      </c>
      <c r="H2022" s="2">
        <v>43930</v>
      </c>
      <c r="I2022">
        <v>2020</v>
      </c>
      <c r="J2022" t="s">
        <v>13</v>
      </c>
      <c r="K2022" t="s">
        <v>23</v>
      </c>
      <c r="L2022">
        <v>59</v>
      </c>
      <c r="M2022" s="5">
        <f t="shared" si="126"/>
        <v>59</v>
      </c>
      <c r="N2022" t="str">
        <f t="shared" si="127"/>
        <v>Safe</v>
      </c>
    </row>
    <row r="2023" spans="1:14" x14ac:dyDescent="0.25">
      <c r="A2023" t="s">
        <v>1215</v>
      </c>
      <c r="B2023" t="s">
        <v>1216</v>
      </c>
      <c r="C2023" t="s">
        <v>30</v>
      </c>
      <c r="D2023">
        <v>36</v>
      </c>
      <c r="E2023" s="4">
        <f t="shared" si="124"/>
        <v>36</v>
      </c>
      <c r="F2023">
        <v>0.15</v>
      </c>
      <c r="G2023" s="3">
        <f t="shared" si="125"/>
        <v>0.15</v>
      </c>
      <c r="H2023" s="2">
        <v>43930</v>
      </c>
      <c r="I2023">
        <v>2020</v>
      </c>
      <c r="J2023" t="s">
        <v>13</v>
      </c>
      <c r="K2023" t="s">
        <v>149</v>
      </c>
      <c r="L2023">
        <v>28</v>
      </c>
      <c r="M2023" s="5">
        <f t="shared" si="126"/>
        <v>28</v>
      </c>
      <c r="N2023" t="str">
        <f t="shared" si="127"/>
        <v>Safe</v>
      </c>
    </row>
    <row r="2024" spans="1:14" x14ac:dyDescent="0.25">
      <c r="A2024" t="s">
        <v>989</v>
      </c>
      <c r="B2024" t="s">
        <v>1660</v>
      </c>
      <c r="C2024" t="s">
        <v>113</v>
      </c>
      <c r="D2024">
        <v>25</v>
      </c>
      <c r="E2024" s="4">
        <f t="shared" si="124"/>
        <v>25</v>
      </c>
      <c r="F2024">
        <v>0.05</v>
      </c>
      <c r="G2024" s="3">
        <f t="shared" si="125"/>
        <v>0.05</v>
      </c>
      <c r="H2024" s="2">
        <v>43930</v>
      </c>
      <c r="I2024">
        <v>2020</v>
      </c>
      <c r="J2024" t="s">
        <v>13</v>
      </c>
      <c r="K2024" t="s">
        <v>23</v>
      </c>
      <c r="L2024">
        <v>137.5</v>
      </c>
      <c r="M2024" s="5">
        <f t="shared" si="126"/>
        <v>137.5</v>
      </c>
      <c r="N2024" t="str">
        <f t="shared" si="127"/>
        <v>Safe</v>
      </c>
    </row>
    <row r="2025" spans="1:14" x14ac:dyDescent="0.25">
      <c r="A2025" t="s">
        <v>2009</v>
      </c>
      <c r="B2025" t="s">
        <v>1216</v>
      </c>
      <c r="C2025" t="s">
        <v>97</v>
      </c>
      <c r="D2025">
        <v>14</v>
      </c>
      <c r="E2025" s="4">
        <f t="shared" si="124"/>
        <v>14</v>
      </c>
      <c r="F2025">
        <v>7.0000000000000007E-2</v>
      </c>
      <c r="G2025" s="3">
        <f t="shared" si="125"/>
        <v>7.0000000000000007E-2</v>
      </c>
      <c r="H2025" s="2">
        <v>43930</v>
      </c>
      <c r="I2025">
        <v>2020</v>
      </c>
      <c r="J2025" t="s">
        <v>73</v>
      </c>
      <c r="K2025" t="s">
        <v>149</v>
      </c>
      <c r="M2025" s="5" t="str">
        <f t="shared" si="126"/>
        <v>0</v>
      </c>
      <c r="N2025" t="str">
        <f t="shared" si="127"/>
        <v>Safe</v>
      </c>
    </row>
    <row r="2026" spans="1:14" x14ac:dyDescent="0.25">
      <c r="A2026" t="s">
        <v>2010</v>
      </c>
      <c r="B2026" t="s">
        <v>1189</v>
      </c>
      <c r="C2026" t="s">
        <v>35</v>
      </c>
      <c r="D2026">
        <v>8</v>
      </c>
      <c r="E2026" s="4">
        <f t="shared" si="124"/>
        <v>8</v>
      </c>
      <c r="F2026">
        <v>0.04</v>
      </c>
      <c r="G2026" s="3">
        <f t="shared" si="125"/>
        <v>0.04</v>
      </c>
      <c r="H2026" s="2">
        <v>43930</v>
      </c>
      <c r="I2026">
        <v>2020</v>
      </c>
      <c r="J2026" t="s">
        <v>73</v>
      </c>
      <c r="K2026" t="s">
        <v>65</v>
      </c>
      <c r="L2026">
        <v>32</v>
      </c>
      <c r="M2026" s="5">
        <f t="shared" si="126"/>
        <v>32</v>
      </c>
      <c r="N2026" t="str">
        <f t="shared" si="127"/>
        <v>Safe</v>
      </c>
    </row>
    <row r="2027" spans="1:14" x14ac:dyDescent="0.25">
      <c r="A2027" t="s">
        <v>2011</v>
      </c>
      <c r="B2027" t="s">
        <v>1166</v>
      </c>
      <c r="C2027" t="s">
        <v>108</v>
      </c>
      <c r="E2027" s="4" t="str">
        <f t="shared" si="124"/>
        <v>0</v>
      </c>
      <c r="G2027" s="3" t="str">
        <f t="shared" si="125"/>
        <v>0</v>
      </c>
      <c r="H2027" s="2">
        <v>43930</v>
      </c>
      <c r="I2027">
        <v>2020</v>
      </c>
      <c r="J2027" t="s">
        <v>73</v>
      </c>
      <c r="K2027" t="s">
        <v>23</v>
      </c>
      <c r="L2027">
        <v>18</v>
      </c>
      <c r="M2027" s="5">
        <f t="shared" si="126"/>
        <v>18</v>
      </c>
      <c r="N2027" t="str">
        <f t="shared" si="127"/>
        <v>Under Crisis</v>
      </c>
    </row>
    <row r="2028" spans="1:14" x14ac:dyDescent="0.25">
      <c r="A2028" t="s">
        <v>2012</v>
      </c>
      <c r="B2028" t="s">
        <v>1189</v>
      </c>
      <c r="C2028" t="s">
        <v>108</v>
      </c>
      <c r="E2028" s="4" t="str">
        <f t="shared" si="124"/>
        <v>0</v>
      </c>
      <c r="F2028">
        <v>0.3</v>
      </c>
      <c r="G2028" s="3">
        <f t="shared" si="125"/>
        <v>0.3</v>
      </c>
      <c r="H2028" s="2">
        <v>43930</v>
      </c>
      <c r="I2028">
        <v>2020</v>
      </c>
      <c r="J2028" t="s">
        <v>13</v>
      </c>
      <c r="K2028" t="s">
        <v>65</v>
      </c>
      <c r="L2028">
        <v>40</v>
      </c>
      <c r="M2028" s="5">
        <f t="shared" si="126"/>
        <v>40</v>
      </c>
      <c r="N2028" t="str">
        <f t="shared" si="127"/>
        <v>Under Crisis</v>
      </c>
    </row>
    <row r="2029" spans="1:14" x14ac:dyDescent="0.25">
      <c r="A2029" t="s">
        <v>2013</v>
      </c>
      <c r="B2029" t="s">
        <v>1210</v>
      </c>
      <c r="C2029" t="s">
        <v>21</v>
      </c>
      <c r="E2029" s="4" t="str">
        <f t="shared" si="124"/>
        <v>0</v>
      </c>
      <c r="G2029" s="3" t="str">
        <f t="shared" si="125"/>
        <v>0</v>
      </c>
      <c r="H2029" s="2">
        <v>43930</v>
      </c>
      <c r="I2029">
        <v>2020</v>
      </c>
      <c r="J2029" t="s">
        <v>73</v>
      </c>
      <c r="K2029" t="s">
        <v>23</v>
      </c>
      <c r="L2029">
        <v>217</v>
      </c>
      <c r="M2029" s="5">
        <f t="shared" si="126"/>
        <v>217</v>
      </c>
      <c r="N2029" t="str">
        <f t="shared" si="127"/>
        <v>Under Crisis</v>
      </c>
    </row>
    <row r="2030" spans="1:14" x14ac:dyDescent="0.25">
      <c r="A2030" t="s">
        <v>2014</v>
      </c>
      <c r="B2030" t="s">
        <v>1166</v>
      </c>
      <c r="C2030" t="s">
        <v>53</v>
      </c>
      <c r="D2030">
        <v>500</v>
      </c>
      <c r="E2030" s="4">
        <f t="shared" si="124"/>
        <v>500</v>
      </c>
      <c r="F2030">
        <v>0.45</v>
      </c>
      <c r="G2030" s="3">
        <f t="shared" si="125"/>
        <v>0.45</v>
      </c>
      <c r="H2030" s="2">
        <v>43929</v>
      </c>
      <c r="I2030">
        <v>2020</v>
      </c>
      <c r="J2030" t="s">
        <v>26</v>
      </c>
      <c r="K2030" t="s">
        <v>23</v>
      </c>
      <c r="L2030">
        <v>332</v>
      </c>
      <c r="M2030" s="5">
        <f t="shared" si="126"/>
        <v>332</v>
      </c>
      <c r="N2030" t="str">
        <f t="shared" si="127"/>
        <v>Under Crisis</v>
      </c>
    </row>
    <row r="2031" spans="1:14" x14ac:dyDescent="0.25">
      <c r="A2031" t="s">
        <v>1137</v>
      </c>
      <c r="B2031" t="s">
        <v>1244</v>
      </c>
      <c r="C2031" t="s">
        <v>30</v>
      </c>
      <c r="D2031">
        <v>200</v>
      </c>
      <c r="E2031" s="4">
        <f t="shared" si="124"/>
        <v>200</v>
      </c>
      <c r="F2031">
        <v>0.28000000000000003</v>
      </c>
      <c r="G2031" s="3">
        <f t="shared" si="125"/>
        <v>0.28000000000000003</v>
      </c>
      <c r="H2031" s="2">
        <v>43929</v>
      </c>
      <c r="I2031">
        <v>2020</v>
      </c>
      <c r="J2031" t="s">
        <v>42</v>
      </c>
      <c r="K2031" t="s">
        <v>14</v>
      </c>
      <c r="L2031">
        <v>215</v>
      </c>
      <c r="M2031" s="5">
        <f t="shared" si="126"/>
        <v>215</v>
      </c>
      <c r="N2031" t="str">
        <f t="shared" si="127"/>
        <v>Under Crisis</v>
      </c>
    </row>
    <row r="2032" spans="1:14" x14ac:dyDescent="0.25">
      <c r="A2032" t="s">
        <v>1707</v>
      </c>
      <c r="B2032" t="s">
        <v>1166</v>
      </c>
      <c r="C2032" t="s">
        <v>56</v>
      </c>
      <c r="D2032">
        <v>92</v>
      </c>
      <c r="E2032" s="4">
        <f t="shared" si="124"/>
        <v>92</v>
      </c>
      <c r="F2032">
        <v>0.33</v>
      </c>
      <c r="G2032" s="3">
        <f t="shared" si="125"/>
        <v>0.33</v>
      </c>
      <c r="H2032" s="2">
        <v>43929</v>
      </c>
      <c r="I2032">
        <v>2020</v>
      </c>
      <c r="J2032" t="s">
        <v>22</v>
      </c>
      <c r="K2032" t="s">
        <v>23</v>
      </c>
      <c r="L2032">
        <v>95</v>
      </c>
      <c r="M2032" s="5">
        <f t="shared" si="126"/>
        <v>95</v>
      </c>
      <c r="N2032" t="str">
        <f t="shared" si="127"/>
        <v>Safe</v>
      </c>
    </row>
    <row r="2033" spans="1:14" x14ac:dyDescent="0.25">
      <c r="A2033" t="s">
        <v>2015</v>
      </c>
      <c r="B2033" t="s">
        <v>1166</v>
      </c>
      <c r="C2033" t="s">
        <v>21</v>
      </c>
      <c r="D2033">
        <v>89</v>
      </c>
      <c r="E2033" s="4">
        <f t="shared" si="124"/>
        <v>89</v>
      </c>
      <c r="F2033">
        <v>0.45</v>
      </c>
      <c r="G2033" s="3">
        <f t="shared" si="125"/>
        <v>0.45</v>
      </c>
      <c r="H2033" s="2">
        <v>43929</v>
      </c>
      <c r="I2033">
        <v>2020</v>
      </c>
      <c r="J2033" t="s">
        <v>13</v>
      </c>
      <c r="K2033" t="s">
        <v>23</v>
      </c>
      <c r="L2033">
        <v>40</v>
      </c>
      <c r="M2033" s="5">
        <f t="shared" si="126"/>
        <v>40</v>
      </c>
      <c r="N2033" t="str">
        <f t="shared" si="127"/>
        <v>Safe</v>
      </c>
    </row>
    <row r="2034" spans="1:14" x14ac:dyDescent="0.25">
      <c r="A2034" t="s">
        <v>2016</v>
      </c>
      <c r="B2034" t="s">
        <v>1166</v>
      </c>
      <c r="C2034" t="s">
        <v>434</v>
      </c>
      <c r="D2034">
        <v>86</v>
      </c>
      <c r="E2034" s="4">
        <f t="shared" si="124"/>
        <v>86</v>
      </c>
      <c r="F2034">
        <v>0.4</v>
      </c>
      <c r="G2034" s="3">
        <f t="shared" si="125"/>
        <v>0.4</v>
      </c>
      <c r="H2034" s="2">
        <v>43929</v>
      </c>
      <c r="I2034">
        <v>2020</v>
      </c>
      <c r="J2034" t="s">
        <v>22</v>
      </c>
      <c r="K2034" t="s">
        <v>23</v>
      </c>
      <c r="L2034">
        <v>72</v>
      </c>
      <c r="M2034" s="5">
        <f t="shared" si="126"/>
        <v>72</v>
      </c>
      <c r="N2034" t="str">
        <f t="shared" si="127"/>
        <v>Safe</v>
      </c>
    </row>
    <row r="2035" spans="1:14" x14ac:dyDescent="0.25">
      <c r="A2035" t="s">
        <v>2017</v>
      </c>
      <c r="B2035" t="s">
        <v>1900</v>
      </c>
      <c r="C2035" t="s">
        <v>48</v>
      </c>
      <c r="D2035">
        <v>80</v>
      </c>
      <c r="E2035" s="4">
        <f t="shared" si="124"/>
        <v>80</v>
      </c>
      <c r="F2035">
        <v>0.35</v>
      </c>
      <c r="G2035" s="3">
        <f t="shared" si="125"/>
        <v>0.35</v>
      </c>
      <c r="H2035" s="2">
        <v>43929</v>
      </c>
      <c r="I2035">
        <v>2020</v>
      </c>
      <c r="J2035" t="s">
        <v>22</v>
      </c>
      <c r="K2035" t="s">
        <v>652</v>
      </c>
      <c r="L2035">
        <v>91</v>
      </c>
      <c r="M2035" s="5">
        <f t="shared" si="126"/>
        <v>91</v>
      </c>
      <c r="N2035" t="str">
        <f t="shared" si="127"/>
        <v>Safe</v>
      </c>
    </row>
    <row r="2036" spans="1:14" x14ac:dyDescent="0.25">
      <c r="A2036" t="s">
        <v>2018</v>
      </c>
      <c r="B2036" t="s">
        <v>1168</v>
      </c>
      <c r="C2036" t="s">
        <v>35</v>
      </c>
      <c r="D2036">
        <v>48</v>
      </c>
      <c r="E2036" s="4">
        <f t="shared" si="124"/>
        <v>48</v>
      </c>
      <c r="F2036">
        <v>0.35</v>
      </c>
      <c r="G2036" s="3">
        <f t="shared" si="125"/>
        <v>0.35</v>
      </c>
      <c r="H2036" s="2">
        <v>43929</v>
      </c>
      <c r="I2036">
        <v>2020</v>
      </c>
      <c r="J2036" t="s">
        <v>22</v>
      </c>
      <c r="K2036" t="s">
        <v>23</v>
      </c>
      <c r="L2036">
        <v>64</v>
      </c>
      <c r="M2036" s="5">
        <f t="shared" si="126"/>
        <v>64</v>
      </c>
      <c r="N2036" t="str">
        <f t="shared" si="127"/>
        <v>Safe</v>
      </c>
    </row>
    <row r="2037" spans="1:14" x14ac:dyDescent="0.25">
      <c r="A2037" t="s">
        <v>2019</v>
      </c>
      <c r="B2037" t="s">
        <v>1168</v>
      </c>
      <c r="C2037" t="s">
        <v>269</v>
      </c>
      <c r="D2037">
        <v>40</v>
      </c>
      <c r="E2037" s="4">
        <f t="shared" si="124"/>
        <v>40</v>
      </c>
      <c r="F2037">
        <v>0.4</v>
      </c>
      <c r="G2037" s="3">
        <f t="shared" si="125"/>
        <v>0.4</v>
      </c>
      <c r="H2037" s="2">
        <v>43929</v>
      </c>
      <c r="I2037">
        <v>2020</v>
      </c>
      <c r="J2037" t="s">
        <v>13</v>
      </c>
      <c r="K2037" t="s">
        <v>23</v>
      </c>
      <c r="L2037">
        <v>40</v>
      </c>
      <c r="M2037" s="5">
        <f t="shared" si="126"/>
        <v>40</v>
      </c>
      <c r="N2037" t="str">
        <f t="shared" si="127"/>
        <v>Safe</v>
      </c>
    </row>
    <row r="2038" spans="1:14" x14ac:dyDescent="0.25">
      <c r="A2038" t="s">
        <v>1269</v>
      </c>
      <c r="B2038" t="s">
        <v>1166</v>
      </c>
      <c r="C2038" t="s">
        <v>35</v>
      </c>
      <c r="D2038">
        <v>30</v>
      </c>
      <c r="E2038" s="4">
        <f t="shared" si="124"/>
        <v>30</v>
      </c>
      <c r="F2038">
        <v>0.05</v>
      </c>
      <c r="G2038" s="3">
        <f t="shared" si="125"/>
        <v>0.05</v>
      </c>
      <c r="H2038" s="2">
        <v>43929</v>
      </c>
      <c r="I2038">
        <v>2020</v>
      </c>
      <c r="J2038" t="s">
        <v>22</v>
      </c>
      <c r="K2038" t="s">
        <v>23</v>
      </c>
      <c r="L2038">
        <v>65</v>
      </c>
      <c r="M2038" s="5">
        <f t="shared" si="126"/>
        <v>65</v>
      </c>
      <c r="N2038" t="str">
        <f t="shared" si="127"/>
        <v>Safe</v>
      </c>
    </row>
    <row r="2039" spans="1:14" x14ac:dyDescent="0.25">
      <c r="A2039" t="s">
        <v>2020</v>
      </c>
      <c r="B2039" t="s">
        <v>1447</v>
      </c>
      <c r="C2039" t="s">
        <v>35</v>
      </c>
      <c r="D2039">
        <v>25</v>
      </c>
      <c r="E2039" s="4">
        <f t="shared" si="124"/>
        <v>25</v>
      </c>
      <c r="F2039">
        <v>0.25</v>
      </c>
      <c r="G2039" s="3">
        <f t="shared" si="125"/>
        <v>0.25</v>
      </c>
      <c r="H2039" s="2">
        <v>43929</v>
      </c>
      <c r="I2039">
        <v>2020</v>
      </c>
      <c r="J2039" t="s">
        <v>73</v>
      </c>
      <c r="K2039" t="s">
        <v>23</v>
      </c>
      <c r="M2039" s="5" t="str">
        <f t="shared" si="126"/>
        <v>0</v>
      </c>
      <c r="N2039" t="str">
        <f t="shared" si="127"/>
        <v>Safe</v>
      </c>
    </row>
    <row r="2040" spans="1:14" x14ac:dyDescent="0.25">
      <c r="A2040" t="s">
        <v>1089</v>
      </c>
      <c r="B2040" t="s">
        <v>1210</v>
      </c>
      <c r="C2040" t="s">
        <v>35</v>
      </c>
      <c r="D2040">
        <v>21</v>
      </c>
      <c r="E2040" s="4">
        <f t="shared" si="124"/>
        <v>21</v>
      </c>
      <c r="F2040">
        <v>0.1</v>
      </c>
      <c r="G2040" s="3">
        <f t="shared" si="125"/>
        <v>0.1</v>
      </c>
      <c r="H2040" s="2">
        <v>43929</v>
      </c>
      <c r="I2040">
        <v>2020</v>
      </c>
      <c r="J2040" t="s">
        <v>22</v>
      </c>
      <c r="K2040" t="s">
        <v>23</v>
      </c>
      <c r="L2040">
        <v>106</v>
      </c>
      <c r="M2040" s="5">
        <f t="shared" si="126"/>
        <v>106</v>
      </c>
      <c r="N2040" t="str">
        <f t="shared" si="127"/>
        <v>Safe</v>
      </c>
    </row>
    <row r="2041" spans="1:14" x14ac:dyDescent="0.25">
      <c r="A2041" t="s">
        <v>2021</v>
      </c>
      <c r="B2041" t="s">
        <v>1187</v>
      </c>
      <c r="C2041" t="s">
        <v>434</v>
      </c>
      <c r="D2041">
        <v>18</v>
      </c>
      <c r="E2041" s="4">
        <f t="shared" si="124"/>
        <v>18</v>
      </c>
      <c r="F2041">
        <v>0.16</v>
      </c>
      <c r="G2041" s="3">
        <f t="shared" si="125"/>
        <v>0.16</v>
      </c>
      <c r="H2041" s="2">
        <v>43929</v>
      </c>
      <c r="I2041">
        <v>2020</v>
      </c>
      <c r="J2041" t="s">
        <v>73</v>
      </c>
      <c r="K2041" t="s">
        <v>43</v>
      </c>
      <c r="L2041">
        <v>23</v>
      </c>
      <c r="M2041" s="5">
        <f t="shared" si="126"/>
        <v>23</v>
      </c>
      <c r="N2041" t="str">
        <f t="shared" si="127"/>
        <v>Safe</v>
      </c>
    </row>
    <row r="2042" spans="1:14" x14ac:dyDescent="0.25">
      <c r="A2042" t="s">
        <v>2022</v>
      </c>
      <c r="B2042" t="s">
        <v>1216</v>
      </c>
      <c r="C2042" t="s">
        <v>71</v>
      </c>
      <c r="D2042">
        <v>17</v>
      </c>
      <c r="E2042" s="4">
        <f t="shared" si="124"/>
        <v>17</v>
      </c>
      <c r="F2042">
        <v>0.1</v>
      </c>
      <c r="G2042" s="3">
        <f t="shared" si="125"/>
        <v>0.1</v>
      </c>
      <c r="H2042" s="2">
        <v>43929</v>
      </c>
      <c r="I2042">
        <v>2020</v>
      </c>
      <c r="J2042" t="s">
        <v>73</v>
      </c>
      <c r="K2042" t="s">
        <v>149</v>
      </c>
      <c r="M2042" s="5" t="str">
        <f t="shared" si="126"/>
        <v>0</v>
      </c>
      <c r="N2042" t="str">
        <f t="shared" si="127"/>
        <v>Safe</v>
      </c>
    </row>
    <row r="2043" spans="1:14" x14ac:dyDescent="0.25">
      <c r="A2043" t="s">
        <v>2023</v>
      </c>
      <c r="B2043" t="s">
        <v>1187</v>
      </c>
      <c r="C2043" t="s">
        <v>53</v>
      </c>
      <c r="D2043">
        <v>11</v>
      </c>
      <c r="E2043" s="4">
        <f t="shared" si="124"/>
        <v>11</v>
      </c>
      <c r="F2043">
        <v>0.1</v>
      </c>
      <c r="G2043" s="3">
        <f t="shared" si="125"/>
        <v>0.1</v>
      </c>
      <c r="H2043" s="2">
        <v>43929</v>
      </c>
      <c r="I2043">
        <v>2020</v>
      </c>
      <c r="J2043" t="s">
        <v>13</v>
      </c>
      <c r="K2043" t="s">
        <v>43</v>
      </c>
      <c r="L2043">
        <v>16</v>
      </c>
      <c r="M2043" s="5">
        <f t="shared" si="126"/>
        <v>16</v>
      </c>
      <c r="N2043" t="str">
        <f t="shared" si="127"/>
        <v>Safe</v>
      </c>
    </row>
    <row r="2044" spans="1:14" x14ac:dyDescent="0.25">
      <c r="A2044" t="s">
        <v>2024</v>
      </c>
      <c r="B2044" t="s">
        <v>1192</v>
      </c>
      <c r="C2044" t="s">
        <v>62</v>
      </c>
      <c r="D2044">
        <v>4</v>
      </c>
      <c r="E2044" s="4">
        <f t="shared" si="124"/>
        <v>4</v>
      </c>
      <c r="F2044">
        <v>0.12</v>
      </c>
      <c r="G2044" s="3">
        <f t="shared" si="125"/>
        <v>0.12</v>
      </c>
      <c r="H2044" s="2">
        <v>43929</v>
      </c>
      <c r="I2044">
        <v>2020</v>
      </c>
      <c r="J2044" t="s">
        <v>148</v>
      </c>
      <c r="K2044" t="s">
        <v>23</v>
      </c>
      <c r="L2044">
        <v>26</v>
      </c>
      <c r="M2044" s="5">
        <f t="shared" si="126"/>
        <v>26</v>
      </c>
      <c r="N2044" t="str">
        <f t="shared" si="127"/>
        <v>Safe</v>
      </c>
    </row>
    <row r="2045" spans="1:14" x14ac:dyDescent="0.25">
      <c r="A2045" t="s">
        <v>2025</v>
      </c>
      <c r="B2045" t="s">
        <v>1187</v>
      </c>
      <c r="C2045" t="s">
        <v>21</v>
      </c>
      <c r="E2045" s="4" t="str">
        <f t="shared" si="124"/>
        <v>0</v>
      </c>
      <c r="F2045">
        <v>0.06</v>
      </c>
      <c r="G2045" s="3">
        <f t="shared" si="125"/>
        <v>0.06</v>
      </c>
      <c r="H2045" s="2">
        <v>43929</v>
      </c>
      <c r="I2045">
        <v>2020</v>
      </c>
      <c r="J2045" t="s">
        <v>42</v>
      </c>
      <c r="K2045" t="s">
        <v>43</v>
      </c>
      <c r="L2045">
        <v>314</v>
      </c>
      <c r="M2045" s="5">
        <f t="shared" si="126"/>
        <v>314</v>
      </c>
      <c r="N2045" t="str">
        <f t="shared" si="127"/>
        <v>Under Crisis</v>
      </c>
    </row>
    <row r="2046" spans="1:14" x14ac:dyDescent="0.25">
      <c r="A2046" t="s">
        <v>2026</v>
      </c>
      <c r="B2046" t="s">
        <v>1238</v>
      </c>
      <c r="C2046" t="s">
        <v>35</v>
      </c>
      <c r="E2046" s="4" t="str">
        <f t="shared" si="124"/>
        <v>0</v>
      </c>
      <c r="G2046" s="3" t="str">
        <f t="shared" si="125"/>
        <v>0</v>
      </c>
      <c r="H2046" s="2">
        <v>43929</v>
      </c>
      <c r="I2046">
        <v>2020</v>
      </c>
      <c r="J2046" t="s">
        <v>22</v>
      </c>
      <c r="K2046" t="s">
        <v>23</v>
      </c>
      <c r="L2046">
        <v>58</v>
      </c>
      <c r="M2046" s="5">
        <f t="shared" si="126"/>
        <v>58</v>
      </c>
      <c r="N2046" t="str">
        <f t="shared" si="127"/>
        <v>Under Crisis</v>
      </c>
    </row>
    <row r="2047" spans="1:14" x14ac:dyDescent="0.25">
      <c r="A2047" t="s">
        <v>1991</v>
      </c>
      <c r="B2047" t="s">
        <v>145</v>
      </c>
      <c r="C2047" t="s">
        <v>160</v>
      </c>
      <c r="E2047" s="4" t="str">
        <f t="shared" si="124"/>
        <v>0</v>
      </c>
      <c r="F2047">
        <v>0.1</v>
      </c>
      <c r="G2047" s="3">
        <f t="shared" si="125"/>
        <v>0.1</v>
      </c>
      <c r="H2047" s="2">
        <v>43929</v>
      </c>
      <c r="I2047">
        <v>2020</v>
      </c>
      <c r="J2047" t="s">
        <v>22</v>
      </c>
      <c r="K2047" t="s">
        <v>145</v>
      </c>
      <c r="L2047">
        <v>134</v>
      </c>
      <c r="M2047" s="5">
        <f t="shared" si="126"/>
        <v>134</v>
      </c>
      <c r="N2047" t="str">
        <f t="shared" si="127"/>
        <v>Under Crisis</v>
      </c>
    </row>
    <row r="2048" spans="1:14" x14ac:dyDescent="0.25">
      <c r="A2048" t="s">
        <v>2027</v>
      </c>
      <c r="B2048" t="s">
        <v>1168</v>
      </c>
      <c r="C2048" t="s">
        <v>21</v>
      </c>
      <c r="E2048" s="4" t="str">
        <f t="shared" si="124"/>
        <v>0</v>
      </c>
      <c r="G2048" s="3" t="str">
        <f t="shared" si="125"/>
        <v>0</v>
      </c>
      <c r="H2048" s="2">
        <v>43929</v>
      </c>
      <c r="I2048">
        <v>2020</v>
      </c>
      <c r="J2048" t="s">
        <v>148</v>
      </c>
      <c r="K2048" t="s">
        <v>23</v>
      </c>
      <c r="L2048">
        <v>35</v>
      </c>
      <c r="M2048" s="5">
        <f t="shared" si="126"/>
        <v>35</v>
      </c>
      <c r="N2048" t="str">
        <f t="shared" si="127"/>
        <v>Under Crisis</v>
      </c>
    </row>
    <row r="2049" spans="1:14" x14ac:dyDescent="0.25">
      <c r="A2049" t="s">
        <v>2028</v>
      </c>
      <c r="B2049" t="s">
        <v>1875</v>
      </c>
      <c r="C2049" t="s">
        <v>21</v>
      </c>
      <c r="E2049" s="4" t="str">
        <f t="shared" si="124"/>
        <v>0</v>
      </c>
      <c r="G2049" s="3" t="str">
        <f t="shared" si="125"/>
        <v>0</v>
      </c>
      <c r="H2049" s="2">
        <v>43929</v>
      </c>
      <c r="I2049">
        <v>2020</v>
      </c>
      <c r="J2049" t="s">
        <v>73</v>
      </c>
      <c r="K2049" t="s">
        <v>352</v>
      </c>
      <c r="L2049">
        <v>1</v>
      </c>
      <c r="M2049" s="5">
        <f t="shared" si="126"/>
        <v>1</v>
      </c>
      <c r="N2049" t="str">
        <f t="shared" si="127"/>
        <v>Under Crisis</v>
      </c>
    </row>
    <row r="2050" spans="1:14" x14ac:dyDescent="0.25">
      <c r="A2050" t="s">
        <v>2029</v>
      </c>
      <c r="B2050" t="s">
        <v>1168</v>
      </c>
      <c r="C2050" t="s">
        <v>30</v>
      </c>
      <c r="E2050" s="4" t="str">
        <f t="shared" si="124"/>
        <v>0</v>
      </c>
      <c r="F2050">
        <v>0.2</v>
      </c>
      <c r="G2050" s="3">
        <f t="shared" si="125"/>
        <v>0.2</v>
      </c>
      <c r="H2050" s="2">
        <v>43929</v>
      </c>
      <c r="I2050">
        <v>2020</v>
      </c>
      <c r="J2050" t="s">
        <v>42</v>
      </c>
      <c r="K2050" t="s">
        <v>23</v>
      </c>
      <c r="L2050">
        <v>140</v>
      </c>
      <c r="M2050" s="5">
        <f t="shared" si="126"/>
        <v>140</v>
      </c>
      <c r="N2050" t="str">
        <f t="shared" si="127"/>
        <v>Under Crisis</v>
      </c>
    </row>
    <row r="2051" spans="1:14" x14ac:dyDescent="0.25">
      <c r="A2051" t="s">
        <v>2030</v>
      </c>
      <c r="B2051" t="s">
        <v>1192</v>
      </c>
      <c r="C2051" t="s">
        <v>62</v>
      </c>
      <c r="D2051">
        <v>1300</v>
      </c>
      <c r="E2051" s="4">
        <f t="shared" ref="E2051:E2114" si="128">IF(ISBLANK(D2051),"0",D2051)</f>
        <v>1300</v>
      </c>
      <c r="F2051">
        <v>0.5</v>
      </c>
      <c r="G2051" s="3">
        <f t="shared" ref="G2051:G2114" si="129">IF(ISBLANK(F2051),"0",F2051)</f>
        <v>0.5</v>
      </c>
      <c r="H2051" s="2">
        <v>43928</v>
      </c>
      <c r="I2051">
        <v>2020</v>
      </c>
      <c r="J2051" t="s">
        <v>102</v>
      </c>
      <c r="K2051" t="s">
        <v>23</v>
      </c>
      <c r="L2051">
        <v>902</v>
      </c>
      <c r="M2051" s="5">
        <f t="shared" ref="M2051:M2114" si="130">IF(ISBLANK(L2051),"0",L2051)</f>
        <v>902</v>
      </c>
      <c r="N2051" t="str">
        <f t="shared" ref="N2051:N2114" si="131">IF(E2051&gt;=100,"Under Crisis","Safe")</f>
        <v>Under Crisis</v>
      </c>
    </row>
    <row r="2052" spans="1:14" x14ac:dyDescent="0.25">
      <c r="A2052" t="s">
        <v>2031</v>
      </c>
      <c r="B2052" t="s">
        <v>1192</v>
      </c>
      <c r="C2052" t="s">
        <v>62</v>
      </c>
      <c r="D2052">
        <v>400</v>
      </c>
      <c r="E2052" s="4">
        <f t="shared" si="128"/>
        <v>400</v>
      </c>
      <c r="F2052">
        <v>0.44</v>
      </c>
      <c r="G2052" s="3">
        <f t="shared" si="129"/>
        <v>0.44</v>
      </c>
      <c r="H2052" s="2">
        <v>43928</v>
      </c>
      <c r="I2052">
        <v>2020</v>
      </c>
      <c r="J2052" t="s">
        <v>42</v>
      </c>
      <c r="K2052" t="s">
        <v>23</v>
      </c>
      <c r="L2052">
        <v>319</v>
      </c>
      <c r="M2052" s="5">
        <f t="shared" si="130"/>
        <v>319</v>
      </c>
      <c r="N2052" t="str">
        <f t="shared" si="131"/>
        <v>Under Crisis</v>
      </c>
    </row>
    <row r="2053" spans="1:14" x14ac:dyDescent="0.25">
      <c r="A2053" t="s">
        <v>2032</v>
      </c>
      <c r="B2053" t="s">
        <v>1192</v>
      </c>
      <c r="C2053" t="s">
        <v>68</v>
      </c>
      <c r="D2053">
        <v>340</v>
      </c>
      <c r="E2053" s="4">
        <f t="shared" si="128"/>
        <v>340</v>
      </c>
      <c r="F2053">
        <v>0.53</v>
      </c>
      <c r="G2053" s="3">
        <f t="shared" si="129"/>
        <v>0.53</v>
      </c>
      <c r="H2053" s="2">
        <v>43928</v>
      </c>
      <c r="I2053">
        <v>2020</v>
      </c>
      <c r="J2053" t="s">
        <v>26</v>
      </c>
      <c r="K2053" t="s">
        <v>23</v>
      </c>
      <c r="L2053">
        <v>438</v>
      </c>
      <c r="M2053" s="5">
        <f t="shared" si="130"/>
        <v>438</v>
      </c>
      <c r="N2053" t="str">
        <f t="shared" si="131"/>
        <v>Under Crisis</v>
      </c>
    </row>
    <row r="2054" spans="1:14" x14ac:dyDescent="0.25">
      <c r="A2054" t="s">
        <v>404</v>
      </c>
      <c r="B2054" t="s">
        <v>1249</v>
      </c>
      <c r="C2054" t="s">
        <v>269</v>
      </c>
      <c r="D2054">
        <v>236</v>
      </c>
      <c r="E2054" s="4">
        <f t="shared" si="128"/>
        <v>236</v>
      </c>
      <c r="F2054">
        <v>7.0000000000000007E-2</v>
      </c>
      <c r="G2054" s="3">
        <f t="shared" si="129"/>
        <v>7.0000000000000007E-2</v>
      </c>
      <c r="H2054" s="2">
        <v>43928</v>
      </c>
      <c r="I2054">
        <v>2020</v>
      </c>
      <c r="J2054" t="s">
        <v>26</v>
      </c>
      <c r="K2054" t="s">
        <v>23</v>
      </c>
      <c r="L2054">
        <v>319</v>
      </c>
      <c r="M2054" s="5">
        <f t="shared" si="130"/>
        <v>319</v>
      </c>
      <c r="N2054" t="str">
        <f t="shared" si="131"/>
        <v>Under Crisis</v>
      </c>
    </row>
    <row r="2055" spans="1:14" x14ac:dyDescent="0.25">
      <c r="A2055" t="s">
        <v>2033</v>
      </c>
      <c r="B2055" t="s">
        <v>1166</v>
      </c>
      <c r="C2055" t="s">
        <v>35</v>
      </c>
      <c r="D2055">
        <v>100</v>
      </c>
      <c r="E2055" s="4">
        <f t="shared" si="128"/>
        <v>100</v>
      </c>
      <c r="F2055">
        <v>0.2</v>
      </c>
      <c r="G2055" s="3">
        <f t="shared" si="129"/>
        <v>0.2</v>
      </c>
      <c r="H2055" s="2">
        <v>43928</v>
      </c>
      <c r="I2055">
        <v>2020</v>
      </c>
      <c r="J2055" t="s">
        <v>84</v>
      </c>
      <c r="K2055" t="s">
        <v>23</v>
      </c>
      <c r="L2055">
        <v>367</v>
      </c>
      <c r="M2055" s="5">
        <f t="shared" si="130"/>
        <v>367</v>
      </c>
      <c r="N2055" t="str">
        <f t="shared" si="131"/>
        <v>Under Crisis</v>
      </c>
    </row>
    <row r="2056" spans="1:14" x14ac:dyDescent="0.25">
      <c r="A2056" t="s">
        <v>2034</v>
      </c>
      <c r="B2056" t="s">
        <v>1166</v>
      </c>
      <c r="C2056" t="s">
        <v>21</v>
      </c>
      <c r="D2056">
        <v>94</v>
      </c>
      <c r="E2056" s="4">
        <f t="shared" si="128"/>
        <v>94</v>
      </c>
      <c r="G2056" s="3" t="str">
        <f t="shared" si="129"/>
        <v>0</v>
      </c>
      <c r="H2056" s="2">
        <v>43928</v>
      </c>
      <c r="I2056">
        <v>2020</v>
      </c>
      <c r="J2056" t="s">
        <v>73</v>
      </c>
      <c r="K2056" t="s">
        <v>23</v>
      </c>
      <c r="M2056" s="5" t="str">
        <f t="shared" si="130"/>
        <v>0</v>
      </c>
      <c r="N2056" t="str">
        <f t="shared" si="131"/>
        <v>Safe</v>
      </c>
    </row>
    <row r="2057" spans="1:14" x14ac:dyDescent="0.25">
      <c r="A2057" t="s">
        <v>2035</v>
      </c>
      <c r="B2057" t="s">
        <v>1374</v>
      </c>
      <c r="C2057" t="s">
        <v>30</v>
      </c>
      <c r="D2057">
        <v>87</v>
      </c>
      <c r="E2057" s="4">
        <f t="shared" si="128"/>
        <v>87</v>
      </c>
      <c r="F2057">
        <v>0.15</v>
      </c>
      <c r="G2057" s="3">
        <f t="shared" si="129"/>
        <v>0.15</v>
      </c>
      <c r="H2057" s="2">
        <v>43928</v>
      </c>
      <c r="I2057">
        <v>2020</v>
      </c>
      <c r="J2057" t="s">
        <v>42</v>
      </c>
      <c r="K2057" t="s">
        <v>23</v>
      </c>
      <c r="L2057">
        <v>85</v>
      </c>
      <c r="M2057" s="5">
        <f t="shared" si="130"/>
        <v>85</v>
      </c>
      <c r="N2057" t="str">
        <f t="shared" si="131"/>
        <v>Safe</v>
      </c>
    </row>
    <row r="2058" spans="1:14" x14ac:dyDescent="0.25">
      <c r="A2058" t="s">
        <v>2036</v>
      </c>
      <c r="B2058" t="s">
        <v>1166</v>
      </c>
      <c r="C2058" t="s">
        <v>68</v>
      </c>
      <c r="D2058">
        <v>65</v>
      </c>
      <c r="E2058" s="4">
        <f t="shared" si="128"/>
        <v>65</v>
      </c>
      <c r="G2058" s="3" t="str">
        <f t="shared" si="129"/>
        <v>0</v>
      </c>
      <c r="H2058" s="2">
        <v>43928</v>
      </c>
      <c r="I2058">
        <v>2020</v>
      </c>
      <c r="J2058" t="s">
        <v>22</v>
      </c>
      <c r="K2058" t="s">
        <v>23</v>
      </c>
      <c r="L2058">
        <v>175</v>
      </c>
      <c r="M2058" s="5">
        <f t="shared" si="130"/>
        <v>175</v>
      </c>
      <c r="N2058" t="str">
        <f t="shared" si="131"/>
        <v>Safe</v>
      </c>
    </row>
    <row r="2059" spans="1:14" x14ac:dyDescent="0.25">
      <c r="A2059" t="s">
        <v>2037</v>
      </c>
      <c r="B2059" t="s">
        <v>1168</v>
      </c>
      <c r="C2059" t="s">
        <v>30</v>
      </c>
      <c r="D2059">
        <v>60</v>
      </c>
      <c r="E2059" s="4">
        <f t="shared" si="128"/>
        <v>60</v>
      </c>
      <c r="F2059">
        <v>0.1</v>
      </c>
      <c r="G2059" s="3">
        <f t="shared" si="129"/>
        <v>0.1</v>
      </c>
      <c r="H2059" s="2">
        <v>43928</v>
      </c>
      <c r="I2059">
        <v>2020</v>
      </c>
      <c r="J2059" t="s">
        <v>42</v>
      </c>
      <c r="K2059" t="s">
        <v>23</v>
      </c>
      <c r="L2059">
        <v>181</v>
      </c>
      <c r="M2059" s="5">
        <f t="shared" si="130"/>
        <v>181</v>
      </c>
      <c r="N2059" t="str">
        <f t="shared" si="131"/>
        <v>Safe</v>
      </c>
    </row>
    <row r="2060" spans="1:14" x14ac:dyDescent="0.25">
      <c r="A2060" t="s">
        <v>2038</v>
      </c>
      <c r="B2060" t="s">
        <v>1168</v>
      </c>
      <c r="C2060" t="s">
        <v>35</v>
      </c>
      <c r="D2060">
        <v>53</v>
      </c>
      <c r="E2060" s="4">
        <f t="shared" si="128"/>
        <v>53</v>
      </c>
      <c r="F2060">
        <v>0.08</v>
      </c>
      <c r="G2060" s="3">
        <f t="shared" si="129"/>
        <v>0.08</v>
      </c>
      <c r="H2060" s="2">
        <v>43928</v>
      </c>
      <c r="I2060">
        <v>2020</v>
      </c>
      <c r="J2060" t="s">
        <v>98</v>
      </c>
      <c r="K2060" t="s">
        <v>23</v>
      </c>
      <c r="L2060">
        <v>607</v>
      </c>
      <c r="M2060" s="5">
        <f t="shared" si="130"/>
        <v>607</v>
      </c>
      <c r="N2060" t="str">
        <f t="shared" si="131"/>
        <v>Safe</v>
      </c>
    </row>
    <row r="2061" spans="1:14" x14ac:dyDescent="0.25">
      <c r="A2061" t="s">
        <v>2039</v>
      </c>
      <c r="B2061" t="s">
        <v>1168</v>
      </c>
      <c r="C2061" t="s">
        <v>105</v>
      </c>
      <c r="D2061">
        <v>50</v>
      </c>
      <c r="E2061" s="4">
        <f t="shared" si="128"/>
        <v>50</v>
      </c>
      <c r="F2061">
        <v>7.0000000000000007E-2</v>
      </c>
      <c r="G2061" s="3">
        <f t="shared" si="129"/>
        <v>7.0000000000000007E-2</v>
      </c>
      <c r="H2061" s="2">
        <v>43928</v>
      </c>
      <c r="I2061">
        <v>2020</v>
      </c>
      <c r="J2061" t="s">
        <v>73</v>
      </c>
      <c r="K2061" t="s">
        <v>23</v>
      </c>
      <c r="L2061">
        <v>190</v>
      </c>
      <c r="M2061" s="5">
        <f t="shared" si="130"/>
        <v>190</v>
      </c>
      <c r="N2061" t="str">
        <f t="shared" si="131"/>
        <v>Safe</v>
      </c>
    </row>
    <row r="2062" spans="1:14" x14ac:dyDescent="0.25">
      <c r="A2062" t="s">
        <v>2040</v>
      </c>
      <c r="B2062" t="s">
        <v>1192</v>
      </c>
      <c r="C2062" t="s">
        <v>83</v>
      </c>
      <c r="D2062">
        <v>46</v>
      </c>
      <c r="E2062" s="4">
        <f t="shared" si="128"/>
        <v>46</v>
      </c>
      <c r="G2062" s="3" t="str">
        <f t="shared" si="129"/>
        <v>0</v>
      </c>
      <c r="H2062" s="2">
        <v>43928</v>
      </c>
      <c r="I2062">
        <v>2020</v>
      </c>
      <c r="J2062" t="s">
        <v>73</v>
      </c>
      <c r="K2062" t="s">
        <v>23</v>
      </c>
      <c r="M2062" s="5" t="str">
        <f t="shared" si="130"/>
        <v>0</v>
      </c>
      <c r="N2062" t="str">
        <f t="shared" si="131"/>
        <v>Safe</v>
      </c>
    </row>
    <row r="2063" spans="1:14" x14ac:dyDescent="0.25">
      <c r="A2063" t="s">
        <v>2041</v>
      </c>
      <c r="B2063" t="s">
        <v>1585</v>
      </c>
      <c r="C2063" t="s">
        <v>21</v>
      </c>
      <c r="D2063">
        <v>30</v>
      </c>
      <c r="E2063" s="4">
        <f t="shared" si="128"/>
        <v>30</v>
      </c>
      <c r="G2063" s="3" t="str">
        <f t="shared" si="129"/>
        <v>0</v>
      </c>
      <c r="H2063" s="2">
        <v>43928</v>
      </c>
      <c r="I2063">
        <v>2020</v>
      </c>
      <c r="J2063" t="s">
        <v>22</v>
      </c>
      <c r="K2063" t="s">
        <v>23</v>
      </c>
      <c r="L2063">
        <v>99</v>
      </c>
      <c r="M2063" s="5">
        <f t="shared" si="130"/>
        <v>99</v>
      </c>
      <c r="N2063" t="str">
        <f t="shared" si="131"/>
        <v>Safe</v>
      </c>
    </row>
    <row r="2064" spans="1:14" x14ac:dyDescent="0.25">
      <c r="A2064" t="s">
        <v>2042</v>
      </c>
      <c r="B2064" t="s">
        <v>1238</v>
      </c>
      <c r="C2064" t="s">
        <v>48</v>
      </c>
      <c r="E2064" s="4" t="str">
        <f t="shared" si="128"/>
        <v>0</v>
      </c>
      <c r="G2064" s="3" t="str">
        <f t="shared" si="129"/>
        <v>0</v>
      </c>
      <c r="H2064" s="2">
        <v>43928</v>
      </c>
      <c r="I2064">
        <v>2020</v>
      </c>
      <c r="J2064" t="s">
        <v>148</v>
      </c>
      <c r="K2064" t="s">
        <v>23</v>
      </c>
      <c r="L2064">
        <v>15</v>
      </c>
      <c r="M2064" s="5">
        <f t="shared" si="130"/>
        <v>15</v>
      </c>
      <c r="N2064" t="str">
        <f t="shared" si="131"/>
        <v>Under Crisis</v>
      </c>
    </row>
    <row r="2065" spans="1:14" x14ac:dyDescent="0.25">
      <c r="A2065" t="s">
        <v>2043</v>
      </c>
      <c r="B2065" t="s">
        <v>1585</v>
      </c>
      <c r="C2065" t="s">
        <v>35</v>
      </c>
      <c r="E2065" s="4" t="str">
        <f t="shared" si="128"/>
        <v>0</v>
      </c>
      <c r="G2065" s="3" t="str">
        <f t="shared" si="129"/>
        <v>0</v>
      </c>
      <c r="H2065" s="2">
        <v>43928</v>
      </c>
      <c r="I2065">
        <v>2020</v>
      </c>
      <c r="J2065" t="s">
        <v>98</v>
      </c>
      <c r="K2065" t="s">
        <v>23</v>
      </c>
      <c r="L2065">
        <v>41</v>
      </c>
      <c r="M2065" s="5">
        <f t="shared" si="130"/>
        <v>41</v>
      </c>
      <c r="N2065" t="str">
        <f t="shared" si="131"/>
        <v>Under Crisis</v>
      </c>
    </row>
    <row r="2066" spans="1:14" x14ac:dyDescent="0.25">
      <c r="A2066" t="s">
        <v>1276</v>
      </c>
      <c r="B2066" t="s">
        <v>1166</v>
      </c>
      <c r="C2066" t="s">
        <v>21</v>
      </c>
      <c r="D2066">
        <v>100</v>
      </c>
      <c r="E2066" s="4">
        <f t="shared" si="128"/>
        <v>100</v>
      </c>
      <c r="F2066">
        <v>0.33</v>
      </c>
      <c r="G2066" s="3">
        <f t="shared" si="129"/>
        <v>0.33</v>
      </c>
      <c r="H2066" s="2">
        <v>43927</v>
      </c>
      <c r="I2066">
        <v>2020</v>
      </c>
      <c r="J2066" t="s">
        <v>84</v>
      </c>
      <c r="K2066" t="s">
        <v>23</v>
      </c>
      <c r="L2066">
        <v>293</v>
      </c>
      <c r="M2066" s="5">
        <f t="shared" si="130"/>
        <v>293</v>
      </c>
      <c r="N2066" t="str">
        <f t="shared" si="131"/>
        <v>Under Crisis</v>
      </c>
    </row>
    <row r="2067" spans="1:14" x14ac:dyDescent="0.25">
      <c r="A2067" t="s">
        <v>761</v>
      </c>
      <c r="B2067" t="s">
        <v>2044</v>
      </c>
      <c r="C2067" t="s">
        <v>35</v>
      </c>
      <c r="D2067">
        <v>100</v>
      </c>
      <c r="E2067" s="4">
        <f t="shared" si="128"/>
        <v>100</v>
      </c>
      <c r="F2067">
        <v>0.2</v>
      </c>
      <c r="G2067" s="3">
        <f t="shared" si="129"/>
        <v>0.2</v>
      </c>
      <c r="H2067" s="2">
        <v>43927</v>
      </c>
      <c r="I2067">
        <v>2020</v>
      </c>
      <c r="J2067" t="s">
        <v>148</v>
      </c>
      <c r="K2067" t="s">
        <v>43</v>
      </c>
      <c r="L2067">
        <v>0.7</v>
      </c>
      <c r="M2067" s="5">
        <f t="shared" si="130"/>
        <v>0.7</v>
      </c>
      <c r="N2067" t="str">
        <f t="shared" si="131"/>
        <v>Under Crisis</v>
      </c>
    </row>
    <row r="2068" spans="1:14" x14ac:dyDescent="0.25">
      <c r="A2068" t="s">
        <v>2045</v>
      </c>
      <c r="B2068" t="s">
        <v>1168</v>
      </c>
      <c r="C2068" t="s">
        <v>35</v>
      </c>
      <c r="D2068">
        <v>77</v>
      </c>
      <c r="E2068" s="4">
        <f t="shared" si="128"/>
        <v>77</v>
      </c>
      <c r="F2068">
        <v>0.2</v>
      </c>
      <c r="G2068" s="3">
        <f t="shared" si="129"/>
        <v>0.2</v>
      </c>
      <c r="H2068" s="2">
        <v>43927</v>
      </c>
      <c r="I2068">
        <v>2020</v>
      </c>
      <c r="J2068" t="s">
        <v>13</v>
      </c>
      <c r="K2068" t="s">
        <v>23</v>
      </c>
      <c r="L2068">
        <v>75</v>
      </c>
      <c r="M2068" s="5">
        <f t="shared" si="130"/>
        <v>75</v>
      </c>
      <c r="N2068" t="str">
        <f t="shared" si="131"/>
        <v>Safe</v>
      </c>
    </row>
    <row r="2069" spans="1:14" x14ac:dyDescent="0.25">
      <c r="A2069" t="s">
        <v>590</v>
      </c>
      <c r="B2069" t="s">
        <v>1187</v>
      </c>
      <c r="C2069" t="s">
        <v>21</v>
      </c>
      <c r="D2069">
        <v>60</v>
      </c>
      <c r="E2069" s="4">
        <f t="shared" si="128"/>
        <v>60</v>
      </c>
      <c r="F2069">
        <v>0.06</v>
      </c>
      <c r="G2069" s="3">
        <f t="shared" si="129"/>
        <v>0.06</v>
      </c>
      <c r="H2069" s="2">
        <v>43927</v>
      </c>
      <c r="I2069">
        <v>2020</v>
      </c>
      <c r="J2069" t="s">
        <v>73</v>
      </c>
      <c r="K2069" t="s">
        <v>43</v>
      </c>
      <c r="M2069" s="5" t="str">
        <f t="shared" si="130"/>
        <v>0</v>
      </c>
      <c r="N2069" t="str">
        <f t="shared" si="131"/>
        <v>Safe</v>
      </c>
    </row>
    <row r="2070" spans="1:14" x14ac:dyDescent="0.25">
      <c r="A2070" t="s">
        <v>2046</v>
      </c>
      <c r="B2070" t="s">
        <v>1192</v>
      </c>
      <c r="C2070" t="s">
        <v>35</v>
      </c>
      <c r="D2070">
        <v>26</v>
      </c>
      <c r="E2070" s="4">
        <f t="shared" si="128"/>
        <v>26</v>
      </c>
      <c r="F2070">
        <v>0.1</v>
      </c>
      <c r="G2070" s="3">
        <f t="shared" si="129"/>
        <v>0.1</v>
      </c>
      <c r="H2070" s="2">
        <v>43927</v>
      </c>
      <c r="I2070">
        <v>2020</v>
      </c>
      <c r="J2070" t="s">
        <v>28</v>
      </c>
      <c r="K2070" t="s">
        <v>23</v>
      </c>
      <c r="L2070">
        <v>28</v>
      </c>
      <c r="M2070" s="5">
        <f t="shared" si="130"/>
        <v>28</v>
      </c>
      <c r="N2070" t="str">
        <f t="shared" si="131"/>
        <v>Safe</v>
      </c>
    </row>
    <row r="2071" spans="1:14" x14ac:dyDescent="0.25">
      <c r="A2071" t="s">
        <v>2047</v>
      </c>
      <c r="B2071" t="s">
        <v>1192</v>
      </c>
      <c r="C2071" t="s">
        <v>48</v>
      </c>
      <c r="D2071">
        <v>24</v>
      </c>
      <c r="E2071" s="4">
        <f t="shared" si="128"/>
        <v>24</v>
      </c>
      <c r="F2071">
        <v>0.14000000000000001</v>
      </c>
      <c r="G2071" s="3">
        <f t="shared" si="129"/>
        <v>0.14000000000000001</v>
      </c>
      <c r="H2071" s="2">
        <v>43927</v>
      </c>
      <c r="I2071">
        <v>2020</v>
      </c>
      <c r="J2071" t="s">
        <v>22</v>
      </c>
      <c r="K2071" t="s">
        <v>23</v>
      </c>
      <c r="L2071">
        <v>92</v>
      </c>
      <c r="M2071" s="5">
        <f t="shared" si="130"/>
        <v>92</v>
      </c>
      <c r="N2071" t="str">
        <f t="shared" si="131"/>
        <v>Safe</v>
      </c>
    </row>
    <row r="2072" spans="1:14" x14ac:dyDescent="0.25">
      <c r="A2072" t="s">
        <v>2048</v>
      </c>
      <c r="B2072" t="s">
        <v>1225</v>
      </c>
      <c r="C2072" t="s">
        <v>56</v>
      </c>
      <c r="D2072">
        <v>23</v>
      </c>
      <c r="E2072" s="4">
        <f t="shared" si="128"/>
        <v>23</v>
      </c>
      <c r="F2072">
        <v>0.32</v>
      </c>
      <c r="G2072" s="3">
        <f t="shared" si="129"/>
        <v>0.32</v>
      </c>
      <c r="H2072" s="2">
        <v>43927</v>
      </c>
      <c r="I2072">
        <v>2020</v>
      </c>
      <c r="J2072" t="s">
        <v>13</v>
      </c>
      <c r="K2072" t="s">
        <v>149</v>
      </c>
      <c r="L2072">
        <v>21</v>
      </c>
      <c r="M2072" s="5">
        <f t="shared" si="130"/>
        <v>21</v>
      </c>
      <c r="N2072" t="str">
        <f t="shared" si="131"/>
        <v>Safe</v>
      </c>
    </row>
    <row r="2073" spans="1:14" x14ac:dyDescent="0.25">
      <c r="A2073" t="s">
        <v>2049</v>
      </c>
      <c r="B2073" t="s">
        <v>1216</v>
      </c>
      <c r="C2073" t="s">
        <v>21</v>
      </c>
      <c r="D2073">
        <v>15</v>
      </c>
      <c r="E2073" s="4">
        <f t="shared" si="128"/>
        <v>15</v>
      </c>
      <c r="F2073">
        <v>0.2</v>
      </c>
      <c r="G2073" s="3">
        <f t="shared" si="129"/>
        <v>0.2</v>
      </c>
      <c r="H2073" s="2">
        <v>43927</v>
      </c>
      <c r="I2073">
        <v>2020</v>
      </c>
      <c r="J2073" t="s">
        <v>13</v>
      </c>
      <c r="K2073" t="s">
        <v>149</v>
      </c>
      <c r="L2073">
        <v>72</v>
      </c>
      <c r="M2073" s="5">
        <f t="shared" si="130"/>
        <v>72</v>
      </c>
      <c r="N2073" t="str">
        <f t="shared" si="131"/>
        <v>Safe</v>
      </c>
    </row>
    <row r="2074" spans="1:14" x14ac:dyDescent="0.25">
      <c r="A2074" t="s">
        <v>2050</v>
      </c>
      <c r="B2074" t="s">
        <v>1172</v>
      </c>
      <c r="C2074" t="s">
        <v>83</v>
      </c>
      <c r="D2074">
        <v>10</v>
      </c>
      <c r="E2074" s="4">
        <f t="shared" si="128"/>
        <v>10</v>
      </c>
      <c r="F2074">
        <v>0.1</v>
      </c>
      <c r="G2074" s="3">
        <f t="shared" si="129"/>
        <v>0.1</v>
      </c>
      <c r="H2074" s="2">
        <v>43927</v>
      </c>
      <c r="I2074">
        <v>2020</v>
      </c>
      <c r="J2074" t="s">
        <v>98</v>
      </c>
      <c r="K2074" t="s">
        <v>23</v>
      </c>
      <c r="L2074">
        <v>50</v>
      </c>
      <c r="M2074" s="5">
        <f t="shared" si="130"/>
        <v>50</v>
      </c>
      <c r="N2074" t="str">
        <f t="shared" si="131"/>
        <v>Safe</v>
      </c>
    </row>
    <row r="2075" spans="1:14" x14ac:dyDescent="0.25">
      <c r="A2075" t="s">
        <v>2051</v>
      </c>
      <c r="B2075" t="s">
        <v>2052</v>
      </c>
      <c r="C2075" t="s">
        <v>108</v>
      </c>
      <c r="E2075" s="4" t="str">
        <f t="shared" si="128"/>
        <v>0</v>
      </c>
      <c r="G2075" s="3" t="str">
        <f t="shared" si="129"/>
        <v>0</v>
      </c>
      <c r="H2075" s="2">
        <v>43927</v>
      </c>
      <c r="I2075">
        <v>2020</v>
      </c>
      <c r="J2075" t="s">
        <v>26</v>
      </c>
      <c r="K2075" t="s">
        <v>149</v>
      </c>
      <c r="L2075">
        <v>25</v>
      </c>
      <c r="M2075" s="5">
        <f t="shared" si="130"/>
        <v>25</v>
      </c>
      <c r="N2075" t="str">
        <f t="shared" si="131"/>
        <v>Under Crisis</v>
      </c>
    </row>
    <row r="2076" spans="1:14" x14ac:dyDescent="0.25">
      <c r="A2076" t="s">
        <v>2053</v>
      </c>
      <c r="B2076" t="s">
        <v>1192</v>
      </c>
      <c r="C2076" t="s">
        <v>160</v>
      </c>
      <c r="E2076" s="4" t="str">
        <f t="shared" si="128"/>
        <v>0</v>
      </c>
      <c r="G2076" s="3" t="str">
        <f t="shared" si="129"/>
        <v>0</v>
      </c>
      <c r="H2076" s="2">
        <v>43927</v>
      </c>
      <c r="I2076">
        <v>2020</v>
      </c>
      <c r="J2076" t="s">
        <v>42</v>
      </c>
      <c r="K2076" t="s">
        <v>23</v>
      </c>
      <c r="L2076">
        <v>183</v>
      </c>
      <c r="M2076" s="5">
        <f t="shared" si="130"/>
        <v>183</v>
      </c>
      <c r="N2076" t="str">
        <f t="shared" si="131"/>
        <v>Under Crisis</v>
      </c>
    </row>
    <row r="2077" spans="1:14" x14ac:dyDescent="0.25">
      <c r="A2077" t="s">
        <v>754</v>
      </c>
      <c r="B2077" t="s">
        <v>1283</v>
      </c>
      <c r="C2077" t="s">
        <v>113</v>
      </c>
      <c r="E2077" s="4" t="str">
        <f t="shared" si="128"/>
        <v>0</v>
      </c>
      <c r="G2077" s="3" t="str">
        <f t="shared" si="129"/>
        <v>0</v>
      </c>
      <c r="H2077" s="2">
        <v>43927</v>
      </c>
      <c r="I2077">
        <v>2020</v>
      </c>
      <c r="J2077" t="s">
        <v>22</v>
      </c>
      <c r="K2077" t="s">
        <v>23</v>
      </c>
      <c r="L2077">
        <v>227</v>
      </c>
      <c r="M2077" s="5">
        <f t="shared" si="130"/>
        <v>227</v>
      </c>
      <c r="N2077" t="str">
        <f t="shared" si="131"/>
        <v>Under Crisis</v>
      </c>
    </row>
    <row r="2078" spans="1:14" x14ac:dyDescent="0.25">
      <c r="A2078" t="s">
        <v>983</v>
      </c>
      <c r="B2078" t="s">
        <v>1166</v>
      </c>
      <c r="C2078" t="s">
        <v>497</v>
      </c>
      <c r="D2078">
        <v>40</v>
      </c>
      <c r="E2078" s="4">
        <f t="shared" si="128"/>
        <v>40</v>
      </c>
      <c r="F2078">
        <v>0.25</v>
      </c>
      <c r="G2078" s="3">
        <f t="shared" si="129"/>
        <v>0.25</v>
      </c>
      <c r="H2078" s="2">
        <v>43926</v>
      </c>
      <c r="I2078">
        <v>2020</v>
      </c>
      <c r="J2078" t="s">
        <v>73</v>
      </c>
      <c r="K2078" t="s">
        <v>23</v>
      </c>
      <c r="L2078">
        <v>100</v>
      </c>
      <c r="M2078" s="5">
        <f t="shared" si="130"/>
        <v>100</v>
      </c>
      <c r="N2078" t="str">
        <f t="shared" si="131"/>
        <v>Safe</v>
      </c>
    </row>
    <row r="2079" spans="1:14" x14ac:dyDescent="0.25">
      <c r="A2079" t="s">
        <v>2054</v>
      </c>
      <c r="B2079" t="s">
        <v>1538</v>
      </c>
      <c r="C2079" t="s">
        <v>53</v>
      </c>
      <c r="D2079">
        <v>50</v>
      </c>
      <c r="E2079" s="4">
        <f t="shared" si="128"/>
        <v>50</v>
      </c>
      <c r="F2079">
        <v>0.12</v>
      </c>
      <c r="G2079" s="3">
        <f t="shared" si="129"/>
        <v>0.12</v>
      </c>
      <c r="H2079" s="2">
        <v>43925</v>
      </c>
      <c r="I2079">
        <v>2020</v>
      </c>
      <c r="J2079" t="s">
        <v>73</v>
      </c>
      <c r="K2079" t="s">
        <v>1073</v>
      </c>
      <c r="L2079">
        <v>348</v>
      </c>
      <c r="M2079" s="5">
        <f t="shared" si="130"/>
        <v>348</v>
      </c>
      <c r="N2079" t="str">
        <f t="shared" si="131"/>
        <v>Safe</v>
      </c>
    </row>
    <row r="2080" spans="1:14" x14ac:dyDescent="0.25">
      <c r="A2080" t="s">
        <v>2055</v>
      </c>
      <c r="B2080" t="s">
        <v>1187</v>
      </c>
      <c r="C2080" t="s">
        <v>391</v>
      </c>
      <c r="D2080">
        <v>467</v>
      </c>
      <c r="E2080" s="4">
        <f t="shared" si="128"/>
        <v>467</v>
      </c>
      <c r="F2080">
        <v>0.33</v>
      </c>
      <c r="G2080" s="3">
        <f t="shared" si="129"/>
        <v>0.33</v>
      </c>
      <c r="H2080" s="2">
        <v>43924</v>
      </c>
      <c r="I2080">
        <v>2020</v>
      </c>
      <c r="J2080" t="s">
        <v>42</v>
      </c>
      <c r="K2080" t="s">
        <v>43</v>
      </c>
      <c r="L2080">
        <v>300</v>
      </c>
      <c r="M2080" s="5">
        <f t="shared" si="130"/>
        <v>300</v>
      </c>
      <c r="N2080" t="str">
        <f t="shared" si="131"/>
        <v>Under Crisis</v>
      </c>
    </row>
    <row r="2081" spans="1:14" x14ac:dyDescent="0.25">
      <c r="A2081" t="s">
        <v>2056</v>
      </c>
      <c r="B2081" t="s">
        <v>1166</v>
      </c>
      <c r="C2081" t="s">
        <v>35</v>
      </c>
      <c r="D2081">
        <v>300</v>
      </c>
      <c r="E2081" s="4">
        <f t="shared" si="128"/>
        <v>300</v>
      </c>
      <c r="F2081">
        <v>0.5</v>
      </c>
      <c r="G2081" s="3">
        <f t="shared" si="129"/>
        <v>0.5</v>
      </c>
      <c r="H2081" s="2">
        <v>43924</v>
      </c>
      <c r="I2081">
        <v>2020</v>
      </c>
      <c r="J2081" t="s">
        <v>42</v>
      </c>
      <c r="K2081" t="s">
        <v>23</v>
      </c>
      <c r="L2081">
        <v>162</v>
      </c>
      <c r="M2081" s="5">
        <f t="shared" si="130"/>
        <v>162</v>
      </c>
      <c r="N2081" t="str">
        <f t="shared" si="131"/>
        <v>Under Crisis</v>
      </c>
    </row>
    <row r="2082" spans="1:14" x14ac:dyDescent="0.25">
      <c r="A2082" t="s">
        <v>2057</v>
      </c>
      <c r="B2082" t="s">
        <v>2044</v>
      </c>
      <c r="C2082" t="s">
        <v>160</v>
      </c>
      <c r="D2082">
        <v>167</v>
      </c>
      <c r="E2082" s="4">
        <f t="shared" si="128"/>
        <v>167</v>
      </c>
      <c r="F2082">
        <v>0.42</v>
      </c>
      <c r="G2082" s="3">
        <f t="shared" si="129"/>
        <v>0.42</v>
      </c>
      <c r="H2082" s="2">
        <v>43924</v>
      </c>
      <c r="I2082">
        <v>2020</v>
      </c>
      <c r="J2082" t="s">
        <v>73</v>
      </c>
      <c r="K2082" t="s">
        <v>43</v>
      </c>
      <c r="M2082" s="5" t="str">
        <f t="shared" si="130"/>
        <v>0</v>
      </c>
      <c r="N2082" t="str">
        <f t="shared" si="131"/>
        <v>Under Crisis</v>
      </c>
    </row>
    <row r="2083" spans="1:14" x14ac:dyDescent="0.25">
      <c r="A2083" t="s">
        <v>2058</v>
      </c>
      <c r="B2083" t="s">
        <v>1166</v>
      </c>
      <c r="C2083" t="s">
        <v>30</v>
      </c>
      <c r="D2083">
        <v>147</v>
      </c>
      <c r="E2083" s="4">
        <f t="shared" si="128"/>
        <v>147</v>
      </c>
      <c r="F2083">
        <v>0.37</v>
      </c>
      <c r="G2083" s="3">
        <f t="shared" si="129"/>
        <v>0.37</v>
      </c>
      <c r="H2083" s="2">
        <v>43924</v>
      </c>
      <c r="I2083">
        <v>2020</v>
      </c>
      <c r="J2083" t="s">
        <v>84</v>
      </c>
      <c r="K2083" t="s">
        <v>23</v>
      </c>
      <c r="L2083">
        <v>297</v>
      </c>
      <c r="M2083" s="5">
        <f t="shared" si="130"/>
        <v>297</v>
      </c>
      <c r="N2083" t="str">
        <f t="shared" si="131"/>
        <v>Under Crisis</v>
      </c>
    </row>
    <row r="2084" spans="1:14" x14ac:dyDescent="0.25">
      <c r="A2084" t="s">
        <v>2059</v>
      </c>
      <c r="B2084" t="s">
        <v>1166</v>
      </c>
      <c r="C2084" t="s">
        <v>56</v>
      </c>
      <c r="D2084">
        <v>140</v>
      </c>
      <c r="E2084" s="4">
        <f t="shared" si="128"/>
        <v>140</v>
      </c>
      <c r="G2084" s="3" t="str">
        <f t="shared" si="129"/>
        <v>0</v>
      </c>
      <c r="H2084" s="2">
        <v>43924</v>
      </c>
      <c r="I2084">
        <v>2020</v>
      </c>
      <c r="J2084" t="s">
        <v>73</v>
      </c>
      <c r="K2084" t="s">
        <v>23</v>
      </c>
      <c r="L2084">
        <v>225</v>
      </c>
      <c r="M2084" s="5">
        <f t="shared" si="130"/>
        <v>225</v>
      </c>
      <c r="N2084" t="str">
        <f t="shared" si="131"/>
        <v>Under Crisis</v>
      </c>
    </row>
    <row r="2085" spans="1:14" x14ac:dyDescent="0.25">
      <c r="A2085" t="s">
        <v>1992</v>
      </c>
      <c r="B2085" t="s">
        <v>1166</v>
      </c>
      <c r="C2085" t="s">
        <v>56</v>
      </c>
      <c r="D2085">
        <v>120</v>
      </c>
      <c r="E2085" s="4">
        <f t="shared" si="128"/>
        <v>120</v>
      </c>
      <c r="G2085" s="3" t="str">
        <f t="shared" si="129"/>
        <v>0</v>
      </c>
      <c r="H2085" s="2">
        <v>43924</v>
      </c>
      <c r="I2085">
        <v>2020</v>
      </c>
      <c r="J2085" t="s">
        <v>13</v>
      </c>
      <c r="K2085" t="s">
        <v>23</v>
      </c>
      <c r="L2085">
        <v>955</v>
      </c>
      <c r="M2085" s="5">
        <f t="shared" si="130"/>
        <v>955</v>
      </c>
      <c r="N2085" t="str">
        <f t="shared" si="131"/>
        <v>Under Crisis</v>
      </c>
    </row>
    <row r="2086" spans="1:14" x14ac:dyDescent="0.25">
      <c r="A2086" t="s">
        <v>2060</v>
      </c>
      <c r="B2086" t="s">
        <v>1229</v>
      </c>
      <c r="C2086" t="s">
        <v>160</v>
      </c>
      <c r="D2086">
        <v>100</v>
      </c>
      <c r="E2086" s="4">
        <f t="shared" si="128"/>
        <v>100</v>
      </c>
      <c r="F2086">
        <v>0.1</v>
      </c>
      <c r="G2086" s="3">
        <f t="shared" si="129"/>
        <v>0.1</v>
      </c>
      <c r="H2086" s="2">
        <v>43924</v>
      </c>
      <c r="I2086">
        <v>2020</v>
      </c>
      <c r="J2086" t="s">
        <v>73</v>
      </c>
      <c r="K2086" t="s">
        <v>57</v>
      </c>
      <c r="M2086" s="5" t="str">
        <f t="shared" si="130"/>
        <v>0</v>
      </c>
      <c r="N2086" t="str">
        <f t="shared" si="131"/>
        <v>Under Crisis</v>
      </c>
    </row>
    <row r="2087" spans="1:14" x14ac:dyDescent="0.25">
      <c r="A2087" t="s">
        <v>2061</v>
      </c>
      <c r="B2087" t="s">
        <v>1176</v>
      </c>
      <c r="C2087" t="s">
        <v>101</v>
      </c>
      <c r="D2087">
        <v>75</v>
      </c>
      <c r="E2087" s="4">
        <f t="shared" si="128"/>
        <v>75</v>
      </c>
      <c r="F2087">
        <v>7.0000000000000007E-2</v>
      </c>
      <c r="G2087" s="3">
        <f t="shared" si="129"/>
        <v>7.0000000000000007E-2</v>
      </c>
      <c r="H2087" s="2">
        <v>43924</v>
      </c>
      <c r="I2087">
        <v>2020</v>
      </c>
      <c r="J2087" t="s">
        <v>13</v>
      </c>
      <c r="K2087" t="s">
        <v>23</v>
      </c>
      <c r="L2087">
        <v>35</v>
      </c>
      <c r="M2087" s="5">
        <f t="shared" si="130"/>
        <v>35</v>
      </c>
      <c r="N2087" t="str">
        <f t="shared" si="131"/>
        <v>Safe</v>
      </c>
    </row>
    <row r="2088" spans="1:14" x14ac:dyDescent="0.25">
      <c r="A2088" t="s">
        <v>377</v>
      </c>
      <c r="B2088" t="s">
        <v>1192</v>
      </c>
      <c r="C2088" t="s">
        <v>30</v>
      </c>
      <c r="D2088">
        <v>60</v>
      </c>
      <c r="E2088" s="4">
        <f t="shared" si="128"/>
        <v>60</v>
      </c>
      <c r="F2088">
        <v>0.13</v>
      </c>
      <c r="G2088" s="3">
        <f t="shared" si="129"/>
        <v>0.13</v>
      </c>
      <c r="H2088" s="2">
        <v>43924</v>
      </c>
      <c r="I2088">
        <v>2020</v>
      </c>
      <c r="J2088" t="s">
        <v>42</v>
      </c>
      <c r="K2088" t="s">
        <v>23</v>
      </c>
      <c r="L2088">
        <v>97</v>
      </c>
      <c r="M2088" s="5">
        <f t="shared" si="130"/>
        <v>97</v>
      </c>
      <c r="N2088" t="str">
        <f t="shared" si="131"/>
        <v>Safe</v>
      </c>
    </row>
    <row r="2089" spans="1:14" x14ac:dyDescent="0.25">
      <c r="A2089" t="s">
        <v>2062</v>
      </c>
      <c r="B2089" t="s">
        <v>1168</v>
      </c>
      <c r="C2089" t="s">
        <v>21</v>
      </c>
      <c r="D2089">
        <v>35</v>
      </c>
      <c r="E2089" s="4">
        <f t="shared" si="128"/>
        <v>35</v>
      </c>
      <c r="F2089">
        <v>0.4</v>
      </c>
      <c r="G2089" s="3">
        <f t="shared" si="129"/>
        <v>0.4</v>
      </c>
      <c r="H2089" s="2">
        <v>43924</v>
      </c>
      <c r="I2089">
        <v>2020</v>
      </c>
      <c r="J2089" t="s">
        <v>13</v>
      </c>
      <c r="K2089" t="s">
        <v>23</v>
      </c>
      <c r="L2089">
        <v>40</v>
      </c>
      <c r="M2089" s="5">
        <f t="shared" si="130"/>
        <v>40</v>
      </c>
      <c r="N2089" t="str">
        <f t="shared" si="131"/>
        <v>Safe</v>
      </c>
    </row>
    <row r="2090" spans="1:14" x14ac:dyDescent="0.25">
      <c r="A2090" t="s">
        <v>2063</v>
      </c>
      <c r="B2090" t="s">
        <v>1166</v>
      </c>
      <c r="C2090" t="s">
        <v>46</v>
      </c>
      <c r="D2090">
        <v>34</v>
      </c>
      <c r="E2090" s="4">
        <f t="shared" si="128"/>
        <v>34</v>
      </c>
      <c r="F2090">
        <v>0.13</v>
      </c>
      <c r="G2090" s="3">
        <f t="shared" si="129"/>
        <v>0.13</v>
      </c>
      <c r="H2090" s="2">
        <v>43924</v>
      </c>
      <c r="I2090">
        <v>2020</v>
      </c>
      <c r="J2090" t="s">
        <v>42</v>
      </c>
      <c r="K2090" t="s">
        <v>23</v>
      </c>
      <c r="L2090">
        <v>247</v>
      </c>
      <c r="M2090" s="5">
        <f t="shared" si="130"/>
        <v>247</v>
      </c>
      <c r="N2090" t="str">
        <f t="shared" si="131"/>
        <v>Safe</v>
      </c>
    </row>
    <row r="2091" spans="1:14" x14ac:dyDescent="0.25">
      <c r="A2091" t="s">
        <v>612</v>
      </c>
      <c r="B2091" t="s">
        <v>1168</v>
      </c>
      <c r="C2091" t="s">
        <v>105</v>
      </c>
      <c r="D2091">
        <v>24</v>
      </c>
      <c r="E2091" s="4">
        <f t="shared" si="128"/>
        <v>24</v>
      </c>
      <c r="F2091">
        <v>0.08</v>
      </c>
      <c r="G2091" s="3">
        <f t="shared" si="129"/>
        <v>0.08</v>
      </c>
      <c r="H2091" s="2">
        <v>43924</v>
      </c>
      <c r="I2091">
        <v>2020</v>
      </c>
      <c r="J2091" t="s">
        <v>84</v>
      </c>
      <c r="K2091" t="s">
        <v>23</v>
      </c>
      <c r="L2091">
        <v>80</v>
      </c>
      <c r="M2091" s="5">
        <f t="shared" si="130"/>
        <v>80</v>
      </c>
      <c r="N2091" t="str">
        <f t="shared" si="131"/>
        <v>Safe</v>
      </c>
    </row>
    <row r="2092" spans="1:14" x14ac:dyDescent="0.25">
      <c r="A2092" t="s">
        <v>612</v>
      </c>
      <c r="B2092" t="s">
        <v>1168</v>
      </c>
      <c r="C2092" t="s">
        <v>105</v>
      </c>
      <c r="D2092">
        <v>19</v>
      </c>
      <c r="E2092" s="4">
        <f t="shared" si="128"/>
        <v>19</v>
      </c>
      <c r="G2092" s="3" t="str">
        <f t="shared" si="129"/>
        <v>0</v>
      </c>
      <c r="H2092" s="2">
        <v>43924</v>
      </c>
      <c r="I2092">
        <v>2020</v>
      </c>
      <c r="J2092" t="s">
        <v>84</v>
      </c>
      <c r="K2092" t="s">
        <v>23</v>
      </c>
      <c r="L2092">
        <v>80</v>
      </c>
      <c r="M2092" s="5">
        <f t="shared" si="130"/>
        <v>80</v>
      </c>
      <c r="N2092" t="str">
        <f t="shared" si="131"/>
        <v>Safe</v>
      </c>
    </row>
    <row r="2093" spans="1:14" x14ac:dyDescent="0.25">
      <c r="A2093" t="s">
        <v>2064</v>
      </c>
      <c r="B2093" t="s">
        <v>1216</v>
      </c>
      <c r="C2093" t="s">
        <v>68</v>
      </c>
      <c r="D2093">
        <v>18</v>
      </c>
      <c r="E2093" s="4">
        <f t="shared" si="128"/>
        <v>18</v>
      </c>
      <c r="F2093">
        <v>0.25</v>
      </c>
      <c r="G2093" s="3">
        <f t="shared" si="129"/>
        <v>0.25</v>
      </c>
      <c r="H2093" s="2">
        <v>43924</v>
      </c>
      <c r="I2093">
        <v>2020</v>
      </c>
      <c r="J2093" t="s">
        <v>148</v>
      </c>
      <c r="K2093" t="s">
        <v>149</v>
      </c>
      <c r="L2093">
        <v>24</v>
      </c>
      <c r="M2093" s="5">
        <f t="shared" si="130"/>
        <v>24</v>
      </c>
      <c r="N2093" t="str">
        <f t="shared" si="131"/>
        <v>Safe</v>
      </c>
    </row>
    <row r="2094" spans="1:14" x14ac:dyDescent="0.25">
      <c r="A2094" t="s">
        <v>2065</v>
      </c>
      <c r="B2094" t="s">
        <v>1210</v>
      </c>
      <c r="C2094" t="s">
        <v>68</v>
      </c>
      <c r="D2094">
        <v>17</v>
      </c>
      <c r="E2094" s="4">
        <f t="shared" si="128"/>
        <v>17</v>
      </c>
      <c r="G2094" s="3" t="str">
        <f t="shared" si="129"/>
        <v>0</v>
      </c>
      <c r="H2094" s="2">
        <v>43924</v>
      </c>
      <c r="I2094">
        <v>2020</v>
      </c>
      <c r="J2094" t="s">
        <v>148</v>
      </c>
      <c r="K2094" t="s">
        <v>23</v>
      </c>
      <c r="L2094">
        <v>14</v>
      </c>
      <c r="M2094" s="5">
        <f t="shared" si="130"/>
        <v>14</v>
      </c>
      <c r="N2094" t="str">
        <f t="shared" si="131"/>
        <v>Safe</v>
      </c>
    </row>
    <row r="2095" spans="1:14" x14ac:dyDescent="0.25">
      <c r="A2095" t="s">
        <v>2066</v>
      </c>
      <c r="B2095" t="s">
        <v>1168</v>
      </c>
      <c r="C2095" t="s">
        <v>105</v>
      </c>
      <c r="D2095">
        <v>14</v>
      </c>
      <c r="E2095" s="4">
        <f t="shared" si="128"/>
        <v>14</v>
      </c>
      <c r="F2095">
        <v>0.05</v>
      </c>
      <c r="G2095" s="3">
        <f t="shared" si="129"/>
        <v>0.05</v>
      </c>
      <c r="H2095" s="2">
        <v>43924</v>
      </c>
      <c r="I2095">
        <v>2020</v>
      </c>
      <c r="J2095" t="s">
        <v>73</v>
      </c>
      <c r="K2095" t="s">
        <v>23</v>
      </c>
      <c r="M2095" s="5" t="str">
        <f t="shared" si="130"/>
        <v>0</v>
      </c>
      <c r="N2095" t="str">
        <f t="shared" si="131"/>
        <v>Safe</v>
      </c>
    </row>
    <row r="2096" spans="1:14" x14ac:dyDescent="0.25">
      <c r="A2096" t="s">
        <v>2067</v>
      </c>
      <c r="B2096" t="s">
        <v>1585</v>
      </c>
      <c r="C2096" t="s">
        <v>30</v>
      </c>
      <c r="D2096">
        <v>12</v>
      </c>
      <c r="E2096" s="4">
        <f t="shared" si="128"/>
        <v>12</v>
      </c>
      <c r="G2096" s="3" t="str">
        <f t="shared" si="129"/>
        <v>0</v>
      </c>
      <c r="H2096" s="2">
        <v>43924</v>
      </c>
      <c r="I2096">
        <v>2020</v>
      </c>
      <c r="J2096" t="s">
        <v>148</v>
      </c>
      <c r="K2096" t="s">
        <v>23</v>
      </c>
      <c r="L2096">
        <v>4</v>
      </c>
      <c r="M2096" s="5">
        <f t="shared" si="130"/>
        <v>4</v>
      </c>
      <c r="N2096" t="str">
        <f t="shared" si="131"/>
        <v>Safe</v>
      </c>
    </row>
    <row r="2097" spans="1:14" x14ac:dyDescent="0.25">
      <c r="A2097" t="s">
        <v>2068</v>
      </c>
      <c r="B2097" t="s">
        <v>1219</v>
      </c>
      <c r="C2097" t="s">
        <v>160</v>
      </c>
      <c r="D2097">
        <v>10</v>
      </c>
      <c r="E2097" s="4">
        <f t="shared" si="128"/>
        <v>10</v>
      </c>
      <c r="F2097">
        <v>0.25</v>
      </c>
      <c r="G2097" s="3">
        <f t="shared" si="129"/>
        <v>0.25</v>
      </c>
      <c r="H2097" s="2">
        <v>43924</v>
      </c>
      <c r="I2097">
        <v>2020</v>
      </c>
      <c r="J2097" t="s">
        <v>73</v>
      </c>
      <c r="K2097" t="s">
        <v>23</v>
      </c>
      <c r="M2097" s="5" t="str">
        <f t="shared" si="130"/>
        <v>0</v>
      </c>
      <c r="N2097" t="str">
        <f t="shared" si="131"/>
        <v>Safe</v>
      </c>
    </row>
    <row r="2098" spans="1:14" x14ac:dyDescent="0.25">
      <c r="A2098" t="s">
        <v>2069</v>
      </c>
      <c r="B2098" t="s">
        <v>1660</v>
      </c>
      <c r="C2098" t="s">
        <v>105</v>
      </c>
      <c r="D2098">
        <v>5</v>
      </c>
      <c r="E2098" s="4">
        <f t="shared" si="128"/>
        <v>5</v>
      </c>
      <c r="F2098">
        <v>0.2</v>
      </c>
      <c r="G2098" s="3">
        <f t="shared" si="129"/>
        <v>0.2</v>
      </c>
      <c r="H2098" s="2">
        <v>43924</v>
      </c>
      <c r="I2098">
        <v>2020</v>
      </c>
      <c r="J2098" t="s">
        <v>73</v>
      </c>
      <c r="K2098" t="s">
        <v>23</v>
      </c>
      <c r="M2098" s="5" t="str">
        <f t="shared" si="130"/>
        <v>0</v>
      </c>
      <c r="N2098" t="str">
        <f t="shared" si="131"/>
        <v>Safe</v>
      </c>
    </row>
    <row r="2099" spans="1:14" x14ac:dyDescent="0.25">
      <c r="A2099" t="s">
        <v>2070</v>
      </c>
      <c r="B2099" t="s">
        <v>1176</v>
      </c>
      <c r="C2099" t="s">
        <v>113</v>
      </c>
      <c r="E2099" s="4" t="str">
        <f t="shared" si="128"/>
        <v>0</v>
      </c>
      <c r="G2099" s="3" t="str">
        <f t="shared" si="129"/>
        <v>0</v>
      </c>
      <c r="H2099" s="2">
        <v>43924</v>
      </c>
      <c r="I2099">
        <v>2020</v>
      </c>
      <c r="J2099" t="s">
        <v>148</v>
      </c>
      <c r="K2099" t="s">
        <v>23</v>
      </c>
      <c r="L2099">
        <v>16</v>
      </c>
      <c r="M2099" s="5">
        <f t="shared" si="130"/>
        <v>16</v>
      </c>
      <c r="N2099" t="str">
        <f t="shared" si="131"/>
        <v>Under Crisis</v>
      </c>
    </row>
    <row r="2100" spans="1:14" x14ac:dyDescent="0.25">
      <c r="A2100" t="s">
        <v>2071</v>
      </c>
      <c r="B2100" t="s">
        <v>1166</v>
      </c>
      <c r="C2100" t="s">
        <v>83</v>
      </c>
      <c r="E2100" s="4" t="str">
        <f t="shared" si="128"/>
        <v>0</v>
      </c>
      <c r="G2100" s="3" t="str">
        <f t="shared" si="129"/>
        <v>0</v>
      </c>
      <c r="H2100" s="2">
        <v>43924</v>
      </c>
      <c r="I2100">
        <v>2020</v>
      </c>
      <c r="J2100" t="s">
        <v>13</v>
      </c>
      <c r="K2100" t="s">
        <v>23</v>
      </c>
      <c r="L2100">
        <v>64</v>
      </c>
      <c r="M2100" s="5">
        <f t="shared" si="130"/>
        <v>64</v>
      </c>
      <c r="N2100" t="str">
        <f t="shared" si="131"/>
        <v>Under Crisis</v>
      </c>
    </row>
    <row r="2101" spans="1:14" x14ac:dyDescent="0.25">
      <c r="A2101" t="s">
        <v>2072</v>
      </c>
      <c r="B2101" t="s">
        <v>2073</v>
      </c>
      <c r="C2101" t="s">
        <v>160</v>
      </c>
      <c r="E2101" s="4" t="str">
        <f t="shared" si="128"/>
        <v>0</v>
      </c>
      <c r="G2101" s="3" t="str">
        <f t="shared" si="129"/>
        <v>0</v>
      </c>
      <c r="H2101" s="2">
        <v>43924</v>
      </c>
      <c r="I2101">
        <v>2020</v>
      </c>
      <c r="J2101" t="s">
        <v>13</v>
      </c>
      <c r="K2101" t="s">
        <v>2074</v>
      </c>
      <c r="L2101">
        <v>41</v>
      </c>
      <c r="M2101" s="5">
        <f t="shared" si="130"/>
        <v>41</v>
      </c>
      <c r="N2101" t="str">
        <f t="shared" si="131"/>
        <v>Under Crisis</v>
      </c>
    </row>
    <row r="2102" spans="1:14" x14ac:dyDescent="0.25">
      <c r="A2102" t="s">
        <v>2075</v>
      </c>
      <c r="B2102" t="s">
        <v>1166</v>
      </c>
      <c r="C2102" t="s">
        <v>83</v>
      </c>
      <c r="E2102" s="4" t="str">
        <f t="shared" si="128"/>
        <v>0</v>
      </c>
      <c r="G2102" s="3" t="str">
        <f t="shared" si="129"/>
        <v>0</v>
      </c>
      <c r="H2102" s="2">
        <v>43924</v>
      </c>
      <c r="I2102">
        <v>2020</v>
      </c>
      <c r="J2102" t="s">
        <v>148</v>
      </c>
      <c r="K2102" t="s">
        <v>23</v>
      </c>
      <c r="L2102">
        <v>7</v>
      </c>
      <c r="M2102" s="5">
        <f t="shared" si="130"/>
        <v>7</v>
      </c>
      <c r="N2102" t="str">
        <f t="shared" si="131"/>
        <v>Under Crisis</v>
      </c>
    </row>
    <row r="2103" spans="1:14" x14ac:dyDescent="0.25">
      <c r="A2103" t="s">
        <v>2076</v>
      </c>
      <c r="B2103" t="s">
        <v>1168</v>
      </c>
      <c r="C2103" t="s">
        <v>434</v>
      </c>
      <c r="E2103" s="4" t="str">
        <f t="shared" si="128"/>
        <v>0</v>
      </c>
      <c r="G2103" s="3" t="str">
        <f t="shared" si="129"/>
        <v>0</v>
      </c>
      <c r="H2103" s="2">
        <v>43924</v>
      </c>
      <c r="I2103">
        <v>2020</v>
      </c>
      <c r="J2103" t="s">
        <v>13</v>
      </c>
      <c r="K2103" t="s">
        <v>23</v>
      </c>
      <c r="L2103">
        <v>28</v>
      </c>
      <c r="M2103" s="5">
        <f t="shared" si="130"/>
        <v>28</v>
      </c>
      <c r="N2103" t="str">
        <f t="shared" si="131"/>
        <v>Under Crisis</v>
      </c>
    </row>
    <row r="2104" spans="1:14" x14ac:dyDescent="0.25">
      <c r="A2104" t="s">
        <v>1133</v>
      </c>
      <c r="B2104" t="s">
        <v>1168</v>
      </c>
      <c r="C2104" t="s">
        <v>269</v>
      </c>
      <c r="E2104" s="4" t="str">
        <f t="shared" si="128"/>
        <v>0</v>
      </c>
      <c r="F2104">
        <v>0.5</v>
      </c>
      <c r="G2104" s="3">
        <f t="shared" si="129"/>
        <v>0.5</v>
      </c>
      <c r="H2104" s="2">
        <v>43924</v>
      </c>
      <c r="I2104">
        <v>2020</v>
      </c>
      <c r="J2104" t="s">
        <v>22</v>
      </c>
      <c r="K2104" t="s">
        <v>23</v>
      </c>
      <c r="L2104">
        <v>117</v>
      </c>
      <c r="M2104" s="5">
        <f t="shared" si="130"/>
        <v>117</v>
      </c>
      <c r="N2104" t="str">
        <f t="shared" si="131"/>
        <v>Under Crisis</v>
      </c>
    </row>
    <row r="2105" spans="1:14" x14ac:dyDescent="0.25">
      <c r="A2105" t="s">
        <v>444</v>
      </c>
      <c r="B2105" t="s">
        <v>2077</v>
      </c>
      <c r="C2105" t="s">
        <v>391</v>
      </c>
      <c r="D2105">
        <v>700</v>
      </c>
      <c r="E2105" s="4">
        <f t="shared" si="128"/>
        <v>700</v>
      </c>
      <c r="F2105">
        <v>0.35</v>
      </c>
      <c r="G2105" s="3">
        <f t="shared" si="129"/>
        <v>0.35</v>
      </c>
      <c r="H2105" s="2">
        <v>43923</v>
      </c>
      <c r="I2105">
        <v>2020</v>
      </c>
      <c r="J2105" t="s">
        <v>26</v>
      </c>
      <c r="K2105" t="s">
        <v>23</v>
      </c>
      <c r="L2105">
        <v>114</v>
      </c>
      <c r="M2105" s="5">
        <f t="shared" si="130"/>
        <v>114</v>
      </c>
      <c r="N2105" t="str">
        <f t="shared" si="131"/>
        <v>Under Crisis</v>
      </c>
    </row>
    <row r="2106" spans="1:14" x14ac:dyDescent="0.25">
      <c r="A2106" t="s">
        <v>1680</v>
      </c>
      <c r="B2106" t="s">
        <v>1166</v>
      </c>
      <c r="C2106" t="s">
        <v>317</v>
      </c>
      <c r="D2106">
        <v>240</v>
      </c>
      <c r="E2106" s="4">
        <f t="shared" si="128"/>
        <v>240</v>
      </c>
      <c r="F2106">
        <v>0.03</v>
      </c>
      <c r="G2106" s="3">
        <f t="shared" si="129"/>
        <v>0.03</v>
      </c>
      <c r="H2106" s="2">
        <v>43923</v>
      </c>
      <c r="I2106">
        <v>2020</v>
      </c>
      <c r="J2106" t="s">
        <v>42</v>
      </c>
      <c r="K2106" t="s">
        <v>23</v>
      </c>
      <c r="L2106">
        <v>1200</v>
      </c>
      <c r="M2106" s="5">
        <f t="shared" si="130"/>
        <v>1200</v>
      </c>
      <c r="N2106" t="str">
        <f t="shared" si="131"/>
        <v>Under Crisis</v>
      </c>
    </row>
    <row r="2107" spans="1:14" x14ac:dyDescent="0.25">
      <c r="A2107" t="s">
        <v>1473</v>
      </c>
      <c r="B2107" t="s">
        <v>1216</v>
      </c>
      <c r="C2107" t="s">
        <v>62</v>
      </c>
      <c r="D2107">
        <v>196</v>
      </c>
      <c r="E2107" s="4">
        <f t="shared" si="128"/>
        <v>196</v>
      </c>
      <c r="F2107">
        <v>0.54</v>
      </c>
      <c r="G2107" s="3">
        <f t="shared" si="129"/>
        <v>0.54</v>
      </c>
      <c r="H2107" s="2">
        <v>43923</v>
      </c>
      <c r="I2107">
        <v>2020</v>
      </c>
      <c r="J2107" t="s">
        <v>22</v>
      </c>
      <c r="K2107" t="s">
        <v>149</v>
      </c>
      <c r="L2107">
        <v>112</v>
      </c>
      <c r="M2107" s="5">
        <f t="shared" si="130"/>
        <v>112</v>
      </c>
      <c r="N2107" t="str">
        <f t="shared" si="131"/>
        <v>Under Crisis</v>
      </c>
    </row>
    <row r="2108" spans="1:14" x14ac:dyDescent="0.25">
      <c r="A2108" t="s">
        <v>2078</v>
      </c>
      <c r="B2108" t="s">
        <v>1168</v>
      </c>
      <c r="C2108" t="s">
        <v>391</v>
      </c>
      <c r="D2108">
        <v>154</v>
      </c>
      <c r="E2108" s="4">
        <f t="shared" si="128"/>
        <v>154</v>
      </c>
      <c r="F2108">
        <v>0.22</v>
      </c>
      <c r="G2108" s="3">
        <f t="shared" si="129"/>
        <v>0.22</v>
      </c>
      <c r="H2108" s="2">
        <v>43923</v>
      </c>
      <c r="I2108">
        <v>2020</v>
      </c>
      <c r="J2108" t="s">
        <v>84</v>
      </c>
      <c r="K2108" t="s">
        <v>23</v>
      </c>
      <c r="L2108">
        <v>549</v>
      </c>
      <c r="M2108" s="5">
        <f t="shared" si="130"/>
        <v>549</v>
      </c>
      <c r="N2108" t="str">
        <f t="shared" si="131"/>
        <v>Under Crisis</v>
      </c>
    </row>
    <row r="2109" spans="1:14" x14ac:dyDescent="0.25">
      <c r="A2109" t="s">
        <v>2079</v>
      </c>
      <c r="B2109" t="s">
        <v>1772</v>
      </c>
      <c r="C2109" t="s">
        <v>391</v>
      </c>
      <c r="D2109">
        <v>100</v>
      </c>
      <c r="E2109" s="4">
        <f t="shared" si="128"/>
        <v>100</v>
      </c>
      <c r="F2109">
        <v>0.25</v>
      </c>
      <c r="G2109" s="3">
        <f t="shared" si="129"/>
        <v>0.25</v>
      </c>
      <c r="H2109" s="2">
        <v>43923</v>
      </c>
      <c r="I2109">
        <v>2020</v>
      </c>
      <c r="J2109" t="s">
        <v>42</v>
      </c>
      <c r="K2109" t="s">
        <v>129</v>
      </c>
      <c r="L2109">
        <v>109</v>
      </c>
      <c r="M2109" s="5">
        <f t="shared" si="130"/>
        <v>109</v>
      </c>
      <c r="N2109" t="str">
        <f t="shared" si="131"/>
        <v>Under Crisis</v>
      </c>
    </row>
    <row r="2110" spans="1:14" x14ac:dyDescent="0.25">
      <c r="A2110" t="s">
        <v>305</v>
      </c>
      <c r="B2110" t="s">
        <v>1471</v>
      </c>
      <c r="C2110" t="s">
        <v>56</v>
      </c>
      <c r="D2110">
        <v>100</v>
      </c>
      <c r="E2110" s="4">
        <f t="shared" si="128"/>
        <v>100</v>
      </c>
      <c r="G2110" s="3" t="str">
        <f t="shared" si="129"/>
        <v>0</v>
      </c>
      <c r="H2110" s="2">
        <v>43923</v>
      </c>
      <c r="I2110">
        <v>2020</v>
      </c>
      <c r="J2110" t="s">
        <v>13</v>
      </c>
      <c r="K2110" t="s">
        <v>168</v>
      </c>
      <c r="L2110">
        <v>167</v>
      </c>
      <c r="M2110" s="5">
        <f t="shared" si="130"/>
        <v>167</v>
      </c>
      <c r="N2110" t="str">
        <f t="shared" si="131"/>
        <v>Under Crisis</v>
      </c>
    </row>
    <row r="2111" spans="1:14" x14ac:dyDescent="0.25">
      <c r="A2111" t="s">
        <v>2080</v>
      </c>
      <c r="B2111" t="s">
        <v>1168</v>
      </c>
      <c r="C2111" t="s">
        <v>269</v>
      </c>
      <c r="D2111">
        <v>90</v>
      </c>
      <c r="E2111" s="4">
        <f t="shared" si="128"/>
        <v>90</v>
      </c>
      <c r="F2111">
        <v>0.2</v>
      </c>
      <c r="G2111" s="3">
        <f t="shared" si="129"/>
        <v>0.2</v>
      </c>
      <c r="H2111" s="2">
        <v>43923</v>
      </c>
      <c r="I2111">
        <v>2020</v>
      </c>
      <c r="J2111" t="s">
        <v>42</v>
      </c>
      <c r="K2111" t="s">
        <v>23</v>
      </c>
      <c r="L2111">
        <v>222</v>
      </c>
      <c r="M2111" s="5">
        <f t="shared" si="130"/>
        <v>222</v>
      </c>
      <c r="N2111" t="str">
        <f t="shared" si="131"/>
        <v>Safe</v>
      </c>
    </row>
    <row r="2112" spans="1:14" x14ac:dyDescent="0.25">
      <c r="A2112" t="s">
        <v>2081</v>
      </c>
      <c r="B2112" t="s">
        <v>1168</v>
      </c>
      <c r="C2112" t="s">
        <v>30</v>
      </c>
      <c r="D2112">
        <v>70</v>
      </c>
      <c r="E2112" s="4">
        <f t="shared" si="128"/>
        <v>70</v>
      </c>
      <c r="F2112">
        <v>0.17</v>
      </c>
      <c r="G2112" s="3">
        <f t="shared" si="129"/>
        <v>0.17</v>
      </c>
      <c r="H2112" s="2">
        <v>43923</v>
      </c>
      <c r="I2112">
        <v>2020</v>
      </c>
      <c r="J2112" t="s">
        <v>42</v>
      </c>
      <c r="K2112" t="s">
        <v>23</v>
      </c>
      <c r="L2112">
        <v>253</v>
      </c>
      <c r="M2112" s="5">
        <f t="shared" si="130"/>
        <v>253</v>
      </c>
      <c r="N2112" t="str">
        <f t="shared" si="131"/>
        <v>Safe</v>
      </c>
    </row>
    <row r="2113" spans="1:14" x14ac:dyDescent="0.25">
      <c r="A2113" t="s">
        <v>2082</v>
      </c>
      <c r="B2113" t="s">
        <v>1166</v>
      </c>
      <c r="C2113" t="s">
        <v>30</v>
      </c>
      <c r="D2113">
        <v>65</v>
      </c>
      <c r="E2113" s="4">
        <f t="shared" si="128"/>
        <v>65</v>
      </c>
      <c r="F2113">
        <v>0.3</v>
      </c>
      <c r="G2113" s="3">
        <f t="shared" si="129"/>
        <v>0.3</v>
      </c>
      <c r="H2113" s="2">
        <v>43923</v>
      </c>
      <c r="I2113">
        <v>2020</v>
      </c>
      <c r="J2113" t="s">
        <v>13</v>
      </c>
      <c r="K2113" t="s">
        <v>23</v>
      </c>
      <c r="L2113">
        <v>68</v>
      </c>
      <c r="M2113" s="5">
        <f t="shared" si="130"/>
        <v>68</v>
      </c>
      <c r="N2113" t="str">
        <f t="shared" si="131"/>
        <v>Safe</v>
      </c>
    </row>
    <row r="2114" spans="1:14" x14ac:dyDescent="0.25">
      <c r="A2114" t="s">
        <v>1243</v>
      </c>
      <c r="B2114" t="s">
        <v>1168</v>
      </c>
      <c r="C2114" t="s">
        <v>76</v>
      </c>
      <c r="D2114">
        <v>60</v>
      </c>
      <c r="E2114" s="4">
        <f t="shared" si="128"/>
        <v>60</v>
      </c>
      <c r="G2114" s="3" t="str">
        <f t="shared" si="129"/>
        <v>0</v>
      </c>
      <c r="H2114" s="2">
        <v>43923</v>
      </c>
      <c r="I2114">
        <v>2020</v>
      </c>
      <c r="J2114" t="s">
        <v>13</v>
      </c>
      <c r="K2114" t="s">
        <v>23</v>
      </c>
      <c r="L2114">
        <v>152</v>
      </c>
      <c r="M2114" s="5">
        <f t="shared" si="130"/>
        <v>152</v>
      </c>
      <c r="N2114" t="str">
        <f t="shared" si="131"/>
        <v>Safe</v>
      </c>
    </row>
    <row r="2115" spans="1:14" x14ac:dyDescent="0.25">
      <c r="A2115" t="s">
        <v>1251</v>
      </c>
      <c r="B2115" t="s">
        <v>1192</v>
      </c>
      <c r="C2115" t="s">
        <v>83</v>
      </c>
      <c r="D2115">
        <v>59</v>
      </c>
      <c r="E2115" s="4">
        <f t="shared" ref="E2115:E2178" si="132">IF(ISBLANK(D2115),"0",D2115)</f>
        <v>59</v>
      </c>
      <c r="F2115">
        <v>0.25</v>
      </c>
      <c r="G2115" s="3">
        <f t="shared" ref="G2115:G2178" si="133">IF(ISBLANK(F2115),"0",F2115)</f>
        <v>0.25</v>
      </c>
      <c r="H2115" s="2">
        <v>43923</v>
      </c>
      <c r="I2115">
        <v>2020</v>
      </c>
      <c r="J2115" t="s">
        <v>28</v>
      </c>
      <c r="K2115" t="s">
        <v>23</v>
      </c>
      <c r="L2115">
        <v>65</v>
      </c>
      <c r="M2115" s="5">
        <f t="shared" ref="M2115:M2178" si="134">IF(ISBLANK(L2115),"0",L2115)</f>
        <v>65</v>
      </c>
      <c r="N2115" t="str">
        <f t="shared" ref="N2115:N2178" si="135">IF(E2115&gt;=100,"Under Crisis","Safe")</f>
        <v>Safe</v>
      </c>
    </row>
    <row r="2116" spans="1:14" x14ac:dyDescent="0.25">
      <c r="A2116" t="s">
        <v>2083</v>
      </c>
      <c r="B2116" t="s">
        <v>1234</v>
      </c>
      <c r="C2116" t="s">
        <v>56</v>
      </c>
      <c r="D2116">
        <v>40</v>
      </c>
      <c r="E2116" s="4">
        <f t="shared" si="132"/>
        <v>40</v>
      </c>
      <c r="G2116" s="3" t="str">
        <f t="shared" si="133"/>
        <v>0</v>
      </c>
      <c r="H2116" s="2">
        <v>43923</v>
      </c>
      <c r="I2116">
        <v>2020</v>
      </c>
      <c r="J2116" t="s">
        <v>22</v>
      </c>
      <c r="K2116" t="s">
        <v>14</v>
      </c>
      <c r="L2116">
        <v>122</v>
      </c>
      <c r="M2116" s="5">
        <f t="shared" si="134"/>
        <v>122</v>
      </c>
      <c r="N2116" t="str">
        <f t="shared" si="135"/>
        <v>Safe</v>
      </c>
    </row>
    <row r="2117" spans="1:14" x14ac:dyDescent="0.25">
      <c r="A2117" t="s">
        <v>2084</v>
      </c>
      <c r="B2117" t="s">
        <v>1192</v>
      </c>
      <c r="C2117" t="s">
        <v>434</v>
      </c>
      <c r="D2117">
        <v>39</v>
      </c>
      <c r="E2117" s="4">
        <f t="shared" si="132"/>
        <v>39</v>
      </c>
      <c r="F2117">
        <v>0.2</v>
      </c>
      <c r="G2117" s="3">
        <f t="shared" si="133"/>
        <v>0.2</v>
      </c>
      <c r="H2117" s="2">
        <v>43923</v>
      </c>
      <c r="I2117">
        <v>2020</v>
      </c>
      <c r="J2117" t="s">
        <v>98</v>
      </c>
      <c r="K2117" t="s">
        <v>23</v>
      </c>
      <c r="L2117">
        <v>118</v>
      </c>
      <c r="M2117" s="5">
        <f t="shared" si="134"/>
        <v>118</v>
      </c>
      <c r="N2117" t="str">
        <f t="shared" si="135"/>
        <v>Safe</v>
      </c>
    </row>
    <row r="2118" spans="1:14" x14ac:dyDescent="0.25">
      <c r="A2118" t="s">
        <v>2085</v>
      </c>
      <c r="B2118" t="s">
        <v>1166</v>
      </c>
      <c r="C2118" t="s">
        <v>35</v>
      </c>
      <c r="D2118">
        <v>35</v>
      </c>
      <c r="E2118" s="4">
        <f t="shared" si="132"/>
        <v>35</v>
      </c>
      <c r="G2118" s="3" t="str">
        <f t="shared" si="133"/>
        <v>0</v>
      </c>
      <c r="H2118" s="2">
        <v>43923</v>
      </c>
      <c r="I2118">
        <v>2020</v>
      </c>
      <c r="J2118" t="s">
        <v>22</v>
      </c>
      <c r="K2118" t="s">
        <v>23</v>
      </c>
      <c r="L2118">
        <v>102</v>
      </c>
      <c r="M2118" s="5">
        <f t="shared" si="134"/>
        <v>102</v>
      </c>
      <c r="N2118" t="str">
        <f t="shared" si="135"/>
        <v>Safe</v>
      </c>
    </row>
    <row r="2119" spans="1:14" x14ac:dyDescent="0.25">
      <c r="A2119" t="s">
        <v>2086</v>
      </c>
      <c r="B2119" t="s">
        <v>1166</v>
      </c>
      <c r="C2119" t="s">
        <v>83</v>
      </c>
      <c r="D2119">
        <v>35</v>
      </c>
      <c r="E2119" s="4">
        <f t="shared" si="132"/>
        <v>35</v>
      </c>
      <c r="F2119">
        <v>0.19</v>
      </c>
      <c r="G2119" s="3">
        <f t="shared" si="133"/>
        <v>0.19</v>
      </c>
      <c r="H2119" s="2">
        <v>43923</v>
      </c>
      <c r="I2119">
        <v>2020</v>
      </c>
      <c r="J2119" t="s">
        <v>84</v>
      </c>
      <c r="K2119" t="s">
        <v>23</v>
      </c>
      <c r="L2119">
        <v>114</v>
      </c>
      <c r="M2119" s="5">
        <f t="shared" si="134"/>
        <v>114</v>
      </c>
      <c r="N2119" t="str">
        <f t="shared" si="135"/>
        <v>Safe</v>
      </c>
    </row>
    <row r="2120" spans="1:14" x14ac:dyDescent="0.25">
      <c r="A2120" t="s">
        <v>2087</v>
      </c>
      <c r="B2120" t="s">
        <v>1283</v>
      </c>
      <c r="C2120" t="s">
        <v>105</v>
      </c>
      <c r="D2120">
        <v>30</v>
      </c>
      <c r="E2120" s="4">
        <f t="shared" si="132"/>
        <v>30</v>
      </c>
      <c r="G2120" s="3" t="str">
        <f t="shared" si="133"/>
        <v>0</v>
      </c>
      <c r="H2120" s="2">
        <v>43923</v>
      </c>
      <c r="I2120">
        <v>2020</v>
      </c>
      <c r="J2120" t="s">
        <v>42</v>
      </c>
      <c r="K2120" t="s">
        <v>23</v>
      </c>
      <c r="L2120">
        <v>50</v>
      </c>
      <c r="M2120" s="5">
        <f t="shared" si="134"/>
        <v>50</v>
      </c>
      <c r="N2120" t="str">
        <f t="shared" si="135"/>
        <v>Safe</v>
      </c>
    </row>
    <row r="2121" spans="1:14" x14ac:dyDescent="0.25">
      <c r="A2121" t="s">
        <v>2088</v>
      </c>
      <c r="B2121" t="s">
        <v>1166</v>
      </c>
      <c r="C2121" t="s">
        <v>46</v>
      </c>
      <c r="D2121">
        <v>30</v>
      </c>
      <c r="E2121" s="4">
        <f t="shared" si="132"/>
        <v>30</v>
      </c>
      <c r="F2121">
        <v>0.15</v>
      </c>
      <c r="G2121" s="3">
        <f t="shared" si="133"/>
        <v>0.15</v>
      </c>
      <c r="H2121" s="2">
        <v>43923</v>
      </c>
      <c r="I2121">
        <v>2020</v>
      </c>
      <c r="J2121" t="s">
        <v>73</v>
      </c>
      <c r="K2121" t="s">
        <v>23</v>
      </c>
      <c r="L2121">
        <v>151</v>
      </c>
      <c r="M2121" s="5">
        <f t="shared" si="134"/>
        <v>151</v>
      </c>
      <c r="N2121" t="str">
        <f t="shared" si="135"/>
        <v>Safe</v>
      </c>
    </row>
    <row r="2122" spans="1:14" x14ac:dyDescent="0.25">
      <c r="A2122" t="s">
        <v>2089</v>
      </c>
      <c r="B2122" t="s">
        <v>1166</v>
      </c>
      <c r="C2122" t="s">
        <v>83</v>
      </c>
      <c r="D2122">
        <v>26</v>
      </c>
      <c r="E2122" s="4">
        <f t="shared" si="132"/>
        <v>26</v>
      </c>
      <c r="G2122" s="3" t="str">
        <f t="shared" si="133"/>
        <v>0</v>
      </c>
      <c r="H2122" s="2">
        <v>43923</v>
      </c>
      <c r="I2122">
        <v>2020</v>
      </c>
      <c r="J2122" t="s">
        <v>13</v>
      </c>
      <c r="K2122" t="s">
        <v>23</v>
      </c>
      <c r="L2122">
        <v>40</v>
      </c>
      <c r="M2122" s="5">
        <f t="shared" si="134"/>
        <v>40</v>
      </c>
      <c r="N2122" t="str">
        <f t="shared" si="135"/>
        <v>Safe</v>
      </c>
    </row>
    <row r="2123" spans="1:14" x14ac:dyDescent="0.25">
      <c r="A2123" t="s">
        <v>58</v>
      </c>
      <c r="B2123" t="s">
        <v>1168</v>
      </c>
      <c r="C2123" t="s">
        <v>35</v>
      </c>
      <c r="D2123">
        <v>23</v>
      </c>
      <c r="E2123" s="4">
        <f t="shared" si="132"/>
        <v>23</v>
      </c>
      <c r="F2123">
        <v>7.0000000000000007E-2</v>
      </c>
      <c r="G2123" s="3">
        <f t="shared" si="133"/>
        <v>7.0000000000000007E-2</v>
      </c>
      <c r="H2123" s="2">
        <v>43923</v>
      </c>
      <c r="I2123">
        <v>2020</v>
      </c>
      <c r="J2123" t="s">
        <v>13</v>
      </c>
      <c r="K2123" t="s">
        <v>23</v>
      </c>
      <c r="L2123">
        <v>16</v>
      </c>
      <c r="M2123" s="5">
        <f t="shared" si="134"/>
        <v>16</v>
      </c>
      <c r="N2123" t="str">
        <f t="shared" si="135"/>
        <v>Safe</v>
      </c>
    </row>
    <row r="2124" spans="1:14" x14ac:dyDescent="0.25">
      <c r="A2124" t="s">
        <v>2090</v>
      </c>
      <c r="B2124" t="s">
        <v>1249</v>
      </c>
      <c r="C2124" t="s">
        <v>97</v>
      </c>
      <c r="D2124">
        <v>7</v>
      </c>
      <c r="E2124" s="4">
        <f t="shared" si="132"/>
        <v>7</v>
      </c>
      <c r="F2124">
        <v>7.0000000000000007E-2</v>
      </c>
      <c r="G2124" s="3">
        <f t="shared" si="133"/>
        <v>7.0000000000000007E-2</v>
      </c>
      <c r="H2124" s="2">
        <v>43923</v>
      </c>
      <c r="I2124">
        <v>2020</v>
      </c>
      <c r="J2124" t="s">
        <v>73</v>
      </c>
      <c r="K2124" t="s">
        <v>23</v>
      </c>
      <c r="L2124">
        <v>2</v>
      </c>
      <c r="M2124" s="5">
        <f t="shared" si="134"/>
        <v>2</v>
      </c>
      <c r="N2124" t="str">
        <f t="shared" si="135"/>
        <v>Safe</v>
      </c>
    </row>
    <row r="2125" spans="1:14" x14ac:dyDescent="0.25">
      <c r="A2125" t="s">
        <v>2091</v>
      </c>
      <c r="B2125" t="s">
        <v>1244</v>
      </c>
      <c r="C2125" t="s">
        <v>21</v>
      </c>
      <c r="D2125">
        <v>6</v>
      </c>
      <c r="E2125" s="4">
        <f t="shared" si="132"/>
        <v>6</v>
      </c>
      <c r="F2125">
        <v>0.06</v>
      </c>
      <c r="G2125" s="3">
        <f t="shared" si="133"/>
        <v>0.06</v>
      </c>
      <c r="H2125" s="2">
        <v>43923</v>
      </c>
      <c r="I2125">
        <v>2020</v>
      </c>
      <c r="J2125" t="s">
        <v>73</v>
      </c>
      <c r="K2125" t="s">
        <v>14</v>
      </c>
      <c r="L2125">
        <v>8</v>
      </c>
      <c r="M2125" s="5">
        <f t="shared" si="134"/>
        <v>8</v>
      </c>
      <c r="N2125" t="str">
        <f t="shared" si="135"/>
        <v>Safe</v>
      </c>
    </row>
    <row r="2126" spans="1:14" x14ac:dyDescent="0.25">
      <c r="A2126" t="s">
        <v>2092</v>
      </c>
      <c r="B2126" t="s">
        <v>1585</v>
      </c>
      <c r="C2126" t="s">
        <v>62</v>
      </c>
      <c r="D2126">
        <v>5</v>
      </c>
      <c r="E2126" s="4">
        <f t="shared" si="132"/>
        <v>5</v>
      </c>
      <c r="F2126">
        <v>7.0000000000000007E-2</v>
      </c>
      <c r="G2126" s="3">
        <f t="shared" si="133"/>
        <v>7.0000000000000007E-2</v>
      </c>
      <c r="H2126" s="2">
        <v>43923</v>
      </c>
      <c r="I2126">
        <v>2020</v>
      </c>
      <c r="J2126" t="s">
        <v>148</v>
      </c>
      <c r="K2126" t="s">
        <v>23</v>
      </c>
      <c r="L2126">
        <v>6</v>
      </c>
      <c r="M2126" s="5">
        <f t="shared" si="134"/>
        <v>6</v>
      </c>
      <c r="N2126" t="str">
        <f t="shared" si="135"/>
        <v>Safe</v>
      </c>
    </row>
    <row r="2127" spans="1:14" x14ac:dyDescent="0.25">
      <c r="A2127" t="s">
        <v>2093</v>
      </c>
      <c r="B2127" t="s">
        <v>1265</v>
      </c>
      <c r="C2127" t="s">
        <v>269</v>
      </c>
      <c r="E2127" s="4" t="str">
        <f t="shared" si="132"/>
        <v>0</v>
      </c>
      <c r="F2127">
        <v>0.5</v>
      </c>
      <c r="G2127" s="3">
        <f t="shared" si="133"/>
        <v>0.5</v>
      </c>
      <c r="H2127" s="2">
        <v>43923</v>
      </c>
      <c r="I2127">
        <v>2020</v>
      </c>
      <c r="J2127" t="s">
        <v>73</v>
      </c>
      <c r="K2127" t="s">
        <v>23</v>
      </c>
      <c r="M2127" s="5" t="str">
        <f t="shared" si="134"/>
        <v>0</v>
      </c>
      <c r="N2127" t="str">
        <f t="shared" si="135"/>
        <v>Under Crisis</v>
      </c>
    </row>
    <row r="2128" spans="1:14" x14ac:dyDescent="0.25">
      <c r="A2128" t="s">
        <v>2094</v>
      </c>
      <c r="B2128" t="s">
        <v>1244</v>
      </c>
      <c r="C2128" t="s">
        <v>30</v>
      </c>
      <c r="E2128" s="4" t="str">
        <f t="shared" si="132"/>
        <v>0</v>
      </c>
      <c r="G2128" s="3" t="str">
        <f t="shared" si="133"/>
        <v>0</v>
      </c>
      <c r="H2128" s="2">
        <v>43923</v>
      </c>
      <c r="I2128">
        <v>2020</v>
      </c>
      <c r="J2128" t="s">
        <v>98</v>
      </c>
      <c r="K2128" t="s">
        <v>14</v>
      </c>
      <c r="L2128">
        <v>102</v>
      </c>
      <c r="M2128" s="5">
        <f t="shared" si="134"/>
        <v>102</v>
      </c>
      <c r="N2128" t="str">
        <f t="shared" si="135"/>
        <v>Under Crisis</v>
      </c>
    </row>
    <row r="2129" spans="1:14" x14ac:dyDescent="0.25">
      <c r="A2129" t="s">
        <v>1434</v>
      </c>
      <c r="B2129" t="s">
        <v>1166</v>
      </c>
      <c r="C2129" t="s">
        <v>30</v>
      </c>
      <c r="E2129" s="4" t="str">
        <f t="shared" si="132"/>
        <v>0</v>
      </c>
      <c r="G2129" s="3" t="str">
        <f t="shared" si="133"/>
        <v>0</v>
      </c>
      <c r="H2129" s="2">
        <v>43923</v>
      </c>
      <c r="I2129">
        <v>2020</v>
      </c>
      <c r="J2129" t="s">
        <v>22</v>
      </c>
      <c r="K2129" t="s">
        <v>23</v>
      </c>
      <c r="L2129">
        <v>70</v>
      </c>
      <c r="M2129" s="5">
        <f t="shared" si="134"/>
        <v>70</v>
      </c>
      <c r="N2129" t="str">
        <f t="shared" si="135"/>
        <v>Under Crisis</v>
      </c>
    </row>
    <row r="2130" spans="1:14" x14ac:dyDescent="0.25">
      <c r="A2130" t="s">
        <v>2095</v>
      </c>
      <c r="B2130" t="s">
        <v>1440</v>
      </c>
      <c r="C2130" t="s">
        <v>30</v>
      </c>
      <c r="E2130" s="4" t="str">
        <f t="shared" si="132"/>
        <v>0</v>
      </c>
      <c r="F2130">
        <v>1</v>
      </c>
      <c r="G2130" s="3">
        <f t="shared" si="133"/>
        <v>1</v>
      </c>
      <c r="H2130" s="2">
        <v>43923</v>
      </c>
      <c r="I2130">
        <v>2020</v>
      </c>
      <c r="J2130" t="s">
        <v>73</v>
      </c>
      <c r="K2130" t="s">
        <v>1441</v>
      </c>
      <c r="M2130" s="5" t="str">
        <f t="shared" si="134"/>
        <v>0</v>
      </c>
      <c r="N2130" t="str">
        <f t="shared" si="135"/>
        <v>Under Crisis</v>
      </c>
    </row>
    <row r="2131" spans="1:14" x14ac:dyDescent="0.25">
      <c r="A2131" t="s">
        <v>331</v>
      </c>
      <c r="B2131" t="s">
        <v>1168</v>
      </c>
      <c r="C2131" t="s">
        <v>12</v>
      </c>
      <c r="E2131" s="4" t="str">
        <f t="shared" si="132"/>
        <v>0</v>
      </c>
      <c r="G2131" s="3" t="str">
        <f t="shared" si="133"/>
        <v>0</v>
      </c>
      <c r="H2131" s="2">
        <v>43923</v>
      </c>
      <c r="I2131">
        <v>2020</v>
      </c>
      <c r="J2131" t="s">
        <v>73</v>
      </c>
      <c r="K2131" t="s">
        <v>23</v>
      </c>
      <c r="M2131" s="5" t="str">
        <f t="shared" si="134"/>
        <v>0</v>
      </c>
      <c r="N2131" t="str">
        <f t="shared" si="135"/>
        <v>Under Crisis</v>
      </c>
    </row>
    <row r="2132" spans="1:14" x14ac:dyDescent="0.25">
      <c r="A2132" t="s">
        <v>2096</v>
      </c>
      <c r="B2132" t="s">
        <v>1166</v>
      </c>
      <c r="C2132" t="s">
        <v>53</v>
      </c>
      <c r="D2132">
        <v>200</v>
      </c>
      <c r="E2132" s="4">
        <f t="shared" si="132"/>
        <v>200</v>
      </c>
      <c r="G2132" s="3" t="str">
        <f t="shared" si="133"/>
        <v>0</v>
      </c>
      <c r="H2132" s="2">
        <v>43922</v>
      </c>
      <c r="I2132">
        <v>2020</v>
      </c>
      <c r="J2132" t="s">
        <v>13</v>
      </c>
      <c r="K2132" t="s">
        <v>23</v>
      </c>
      <c r="L2132">
        <v>48</v>
      </c>
      <c r="M2132" s="5">
        <f t="shared" si="134"/>
        <v>48</v>
      </c>
      <c r="N2132" t="str">
        <f t="shared" si="135"/>
        <v>Under Crisis</v>
      </c>
    </row>
    <row r="2133" spans="1:14" x14ac:dyDescent="0.25">
      <c r="A2133" t="s">
        <v>2097</v>
      </c>
      <c r="B2133" t="s">
        <v>2098</v>
      </c>
      <c r="C2133" t="s">
        <v>160</v>
      </c>
      <c r="D2133">
        <v>200</v>
      </c>
      <c r="E2133" s="4">
        <f t="shared" si="132"/>
        <v>200</v>
      </c>
      <c r="F2133">
        <v>0.33</v>
      </c>
      <c r="G2133" s="3">
        <f t="shared" si="133"/>
        <v>0.33</v>
      </c>
      <c r="H2133" s="2">
        <v>43922</v>
      </c>
      <c r="I2133">
        <v>2020</v>
      </c>
      <c r="J2133" t="s">
        <v>73</v>
      </c>
      <c r="K2133" t="s">
        <v>2099</v>
      </c>
      <c r="M2133" s="5" t="str">
        <f t="shared" si="134"/>
        <v>0</v>
      </c>
      <c r="N2133" t="str">
        <f t="shared" si="135"/>
        <v>Under Crisis</v>
      </c>
    </row>
    <row r="2134" spans="1:14" x14ac:dyDescent="0.25">
      <c r="A2134" t="s">
        <v>2100</v>
      </c>
      <c r="B2134" t="s">
        <v>1210</v>
      </c>
      <c r="C2134" t="s">
        <v>68</v>
      </c>
      <c r="D2134">
        <v>100</v>
      </c>
      <c r="E2134" s="4">
        <f t="shared" si="132"/>
        <v>100</v>
      </c>
      <c r="F2134">
        <v>0.2</v>
      </c>
      <c r="G2134" s="3">
        <f t="shared" si="133"/>
        <v>0.2</v>
      </c>
      <c r="H2134" s="2">
        <v>43922</v>
      </c>
      <c r="I2134">
        <v>2020</v>
      </c>
      <c r="J2134" t="s">
        <v>13</v>
      </c>
      <c r="K2134" t="s">
        <v>23</v>
      </c>
      <c r="L2134">
        <v>75</v>
      </c>
      <c r="M2134" s="5">
        <f t="shared" si="134"/>
        <v>75</v>
      </c>
      <c r="N2134" t="str">
        <f t="shared" si="135"/>
        <v>Under Crisis</v>
      </c>
    </row>
    <row r="2135" spans="1:14" x14ac:dyDescent="0.25">
      <c r="A2135" t="s">
        <v>2101</v>
      </c>
      <c r="B2135" t="s">
        <v>1172</v>
      </c>
      <c r="C2135" t="s">
        <v>35</v>
      </c>
      <c r="D2135">
        <v>52</v>
      </c>
      <c r="E2135" s="4">
        <f t="shared" si="132"/>
        <v>52</v>
      </c>
      <c r="F2135">
        <v>0.12</v>
      </c>
      <c r="G2135" s="3">
        <f t="shared" si="133"/>
        <v>0.12</v>
      </c>
      <c r="H2135" s="2">
        <v>43922</v>
      </c>
      <c r="I2135">
        <v>2020</v>
      </c>
      <c r="J2135" t="s">
        <v>42</v>
      </c>
      <c r="K2135" t="s">
        <v>23</v>
      </c>
      <c r="L2135">
        <v>159</v>
      </c>
      <c r="M2135" s="5">
        <f t="shared" si="134"/>
        <v>159</v>
      </c>
      <c r="N2135" t="str">
        <f t="shared" si="135"/>
        <v>Safe</v>
      </c>
    </row>
    <row r="2136" spans="1:14" x14ac:dyDescent="0.25">
      <c r="A2136" t="s">
        <v>2102</v>
      </c>
      <c r="B2136" t="s">
        <v>1240</v>
      </c>
      <c r="C2136" t="s">
        <v>105</v>
      </c>
      <c r="D2136">
        <v>51</v>
      </c>
      <c r="E2136" s="4">
        <f t="shared" si="132"/>
        <v>51</v>
      </c>
      <c r="F2136">
        <v>0.25</v>
      </c>
      <c r="G2136" s="3">
        <f t="shared" si="133"/>
        <v>0.25</v>
      </c>
      <c r="H2136" s="2">
        <v>43922</v>
      </c>
      <c r="I2136">
        <v>2020</v>
      </c>
      <c r="J2136" t="s">
        <v>148</v>
      </c>
      <c r="K2136" t="s">
        <v>129</v>
      </c>
      <c r="L2136">
        <v>8.5</v>
      </c>
      <c r="M2136" s="5">
        <f t="shared" si="134"/>
        <v>8.5</v>
      </c>
      <c r="N2136" t="str">
        <f t="shared" si="135"/>
        <v>Safe</v>
      </c>
    </row>
    <row r="2137" spans="1:14" x14ac:dyDescent="0.25">
      <c r="A2137" t="s">
        <v>2103</v>
      </c>
      <c r="B2137" t="s">
        <v>1166</v>
      </c>
      <c r="C2137" t="s">
        <v>21</v>
      </c>
      <c r="D2137">
        <v>50</v>
      </c>
      <c r="E2137" s="4">
        <f t="shared" si="132"/>
        <v>50</v>
      </c>
      <c r="F2137">
        <v>0.2</v>
      </c>
      <c r="G2137" s="3">
        <f t="shared" si="133"/>
        <v>0.2</v>
      </c>
      <c r="H2137" s="2">
        <v>43922</v>
      </c>
      <c r="I2137">
        <v>2020</v>
      </c>
      <c r="J2137" t="s">
        <v>22</v>
      </c>
      <c r="K2137" t="s">
        <v>23</v>
      </c>
      <c r="L2137">
        <v>190</v>
      </c>
      <c r="M2137" s="5">
        <f t="shared" si="134"/>
        <v>190</v>
      </c>
      <c r="N2137" t="str">
        <f t="shared" si="135"/>
        <v>Safe</v>
      </c>
    </row>
    <row r="2138" spans="1:14" x14ac:dyDescent="0.25">
      <c r="A2138" t="s">
        <v>2104</v>
      </c>
      <c r="B2138" t="s">
        <v>1166</v>
      </c>
      <c r="C2138" t="s">
        <v>434</v>
      </c>
      <c r="D2138">
        <v>46</v>
      </c>
      <c r="E2138" s="4">
        <f t="shared" si="132"/>
        <v>46</v>
      </c>
      <c r="F2138">
        <v>0.13</v>
      </c>
      <c r="G2138" s="3">
        <f t="shared" si="133"/>
        <v>0.13</v>
      </c>
      <c r="H2138" s="2">
        <v>43922</v>
      </c>
      <c r="I2138">
        <v>2020</v>
      </c>
      <c r="J2138" t="s">
        <v>22</v>
      </c>
      <c r="K2138" t="s">
        <v>23</v>
      </c>
      <c r="L2138">
        <v>52</v>
      </c>
      <c r="M2138" s="5">
        <f t="shared" si="134"/>
        <v>52</v>
      </c>
      <c r="N2138" t="str">
        <f t="shared" si="135"/>
        <v>Safe</v>
      </c>
    </row>
    <row r="2139" spans="1:14" x14ac:dyDescent="0.25">
      <c r="A2139" t="s">
        <v>2105</v>
      </c>
      <c r="B2139" t="s">
        <v>1223</v>
      </c>
      <c r="C2139" t="s">
        <v>21</v>
      </c>
      <c r="D2139">
        <v>45</v>
      </c>
      <c r="E2139" s="4">
        <f t="shared" si="132"/>
        <v>45</v>
      </c>
      <c r="F2139">
        <v>0.09</v>
      </c>
      <c r="G2139" s="3">
        <f t="shared" si="133"/>
        <v>0.09</v>
      </c>
      <c r="H2139" s="2">
        <v>43922</v>
      </c>
      <c r="I2139">
        <v>2020</v>
      </c>
      <c r="J2139" t="s">
        <v>73</v>
      </c>
      <c r="K2139" t="s">
        <v>14</v>
      </c>
      <c r="L2139">
        <v>143</v>
      </c>
      <c r="M2139" s="5">
        <f t="shared" si="134"/>
        <v>143</v>
      </c>
      <c r="N2139" t="str">
        <f t="shared" si="135"/>
        <v>Safe</v>
      </c>
    </row>
    <row r="2140" spans="1:14" x14ac:dyDescent="0.25">
      <c r="A2140" t="s">
        <v>2106</v>
      </c>
      <c r="B2140" t="s">
        <v>1238</v>
      </c>
      <c r="C2140" t="s">
        <v>56</v>
      </c>
      <c r="D2140">
        <v>28</v>
      </c>
      <c r="E2140" s="4">
        <f t="shared" si="132"/>
        <v>28</v>
      </c>
      <c r="F2140">
        <v>0.37</v>
      </c>
      <c r="G2140" s="3">
        <f t="shared" si="133"/>
        <v>0.37</v>
      </c>
      <c r="H2140" s="2">
        <v>43922</v>
      </c>
      <c r="I2140">
        <v>2020</v>
      </c>
      <c r="J2140" t="s">
        <v>73</v>
      </c>
      <c r="K2140" t="s">
        <v>23</v>
      </c>
      <c r="M2140" s="5" t="str">
        <f t="shared" si="134"/>
        <v>0</v>
      </c>
      <c r="N2140" t="str">
        <f t="shared" si="135"/>
        <v>Safe</v>
      </c>
    </row>
    <row r="2141" spans="1:14" x14ac:dyDescent="0.25">
      <c r="A2141" t="s">
        <v>318</v>
      </c>
      <c r="B2141" t="s">
        <v>1162</v>
      </c>
      <c r="C2141" t="s">
        <v>76</v>
      </c>
      <c r="D2141">
        <v>24</v>
      </c>
      <c r="E2141" s="4">
        <f t="shared" si="132"/>
        <v>24</v>
      </c>
      <c r="F2141">
        <v>0.09</v>
      </c>
      <c r="G2141" s="3">
        <f t="shared" si="133"/>
        <v>0.09</v>
      </c>
      <c r="H2141" s="2">
        <v>43922</v>
      </c>
      <c r="I2141">
        <v>2020</v>
      </c>
      <c r="J2141" t="s">
        <v>22</v>
      </c>
      <c r="K2141" t="s">
        <v>36</v>
      </c>
      <c r="L2141">
        <v>100</v>
      </c>
      <c r="M2141" s="5">
        <f t="shared" si="134"/>
        <v>100</v>
      </c>
      <c r="N2141" t="str">
        <f t="shared" si="135"/>
        <v>Safe</v>
      </c>
    </row>
    <row r="2142" spans="1:14" x14ac:dyDescent="0.25">
      <c r="A2142" t="s">
        <v>2107</v>
      </c>
      <c r="B2142" t="s">
        <v>1192</v>
      </c>
      <c r="C2142" t="s">
        <v>35</v>
      </c>
      <c r="D2142">
        <v>20</v>
      </c>
      <c r="E2142" s="4">
        <f t="shared" si="132"/>
        <v>20</v>
      </c>
      <c r="F2142">
        <v>0.2</v>
      </c>
      <c r="G2142" s="3">
        <f t="shared" si="133"/>
        <v>0.2</v>
      </c>
      <c r="H2142" s="2">
        <v>43922</v>
      </c>
      <c r="I2142">
        <v>2020</v>
      </c>
      <c r="J2142" t="s">
        <v>148</v>
      </c>
      <c r="K2142" t="s">
        <v>23</v>
      </c>
      <c r="L2142">
        <v>16</v>
      </c>
      <c r="M2142" s="5">
        <f t="shared" si="134"/>
        <v>16</v>
      </c>
      <c r="N2142" t="str">
        <f t="shared" si="135"/>
        <v>Safe</v>
      </c>
    </row>
    <row r="2143" spans="1:14" x14ac:dyDescent="0.25">
      <c r="A2143" t="s">
        <v>2108</v>
      </c>
      <c r="B2143" t="s">
        <v>1374</v>
      </c>
      <c r="C2143" t="s">
        <v>160</v>
      </c>
      <c r="D2143">
        <v>18</v>
      </c>
      <c r="E2143" s="4">
        <f t="shared" si="132"/>
        <v>18</v>
      </c>
      <c r="G2143" s="3" t="str">
        <f t="shared" si="133"/>
        <v>0</v>
      </c>
      <c r="H2143" s="2">
        <v>43922</v>
      </c>
      <c r="I2143">
        <v>2020</v>
      </c>
      <c r="J2143" t="s">
        <v>148</v>
      </c>
      <c r="K2143" t="s">
        <v>23</v>
      </c>
      <c r="L2143">
        <v>11</v>
      </c>
      <c r="M2143" s="5">
        <f t="shared" si="134"/>
        <v>11</v>
      </c>
      <c r="N2143" t="str">
        <f t="shared" si="135"/>
        <v>Safe</v>
      </c>
    </row>
    <row r="2144" spans="1:14" x14ac:dyDescent="0.25">
      <c r="A2144" t="s">
        <v>2109</v>
      </c>
      <c r="B2144" t="s">
        <v>1216</v>
      </c>
      <c r="C2144" t="s">
        <v>21</v>
      </c>
      <c r="D2144">
        <v>17</v>
      </c>
      <c r="E2144" s="4">
        <f t="shared" si="132"/>
        <v>17</v>
      </c>
      <c r="F2144">
        <v>0.2</v>
      </c>
      <c r="G2144" s="3">
        <f t="shared" si="133"/>
        <v>0.2</v>
      </c>
      <c r="H2144" s="2">
        <v>43922</v>
      </c>
      <c r="I2144">
        <v>2020</v>
      </c>
      <c r="J2144" t="s">
        <v>13</v>
      </c>
      <c r="K2144" t="s">
        <v>149</v>
      </c>
      <c r="L2144">
        <v>50</v>
      </c>
      <c r="M2144" s="5">
        <f t="shared" si="134"/>
        <v>50</v>
      </c>
      <c r="N2144" t="str">
        <f t="shared" si="135"/>
        <v>Safe</v>
      </c>
    </row>
    <row r="2145" spans="1:14" x14ac:dyDescent="0.25">
      <c r="A2145" t="s">
        <v>2110</v>
      </c>
      <c r="B2145" t="s">
        <v>1249</v>
      </c>
      <c r="C2145" t="s">
        <v>35</v>
      </c>
      <c r="D2145">
        <v>15</v>
      </c>
      <c r="E2145" s="4">
        <f t="shared" si="132"/>
        <v>15</v>
      </c>
      <c r="F2145">
        <v>0.25</v>
      </c>
      <c r="G2145" s="3">
        <f t="shared" si="133"/>
        <v>0.25</v>
      </c>
      <c r="H2145" s="2">
        <v>43922</v>
      </c>
      <c r="I2145">
        <v>2020</v>
      </c>
      <c r="J2145" t="s">
        <v>22</v>
      </c>
      <c r="K2145" t="s">
        <v>23</v>
      </c>
      <c r="L2145">
        <v>46</v>
      </c>
      <c r="M2145" s="5">
        <f t="shared" si="134"/>
        <v>46</v>
      </c>
      <c r="N2145" t="str">
        <f t="shared" si="135"/>
        <v>Safe</v>
      </c>
    </row>
    <row r="2146" spans="1:14" x14ac:dyDescent="0.25">
      <c r="A2146" t="s">
        <v>2111</v>
      </c>
      <c r="B2146" t="s">
        <v>1166</v>
      </c>
      <c r="C2146" t="s">
        <v>68</v>
      </c>
      <c r="D2146">
        <v>9</v>
      </c>
      <c r="E2146" s="4">
        <f t="shared" si="132"/>
        <v>9</v>
      </c>
      <c r="F2146">
        <v>0.4</v>
      </c>
      <c r="G2146" s="3">
        <f t="shared" si="133"/>
        <v>0.4</v>
      </c>
      <c r="H2146" s="2">
        <v>43922</v>
      </c>
      <c r="I2146">
        <v>2020</v>
      </c>
      <c r="J2146" t="s">
        <v>148</v>
      </c>
      <c r="K2146" t="s">
        <v>23</v>
      </c>
      <c r="L2146">
        <v>15</v>
      </c>
      <c r="M2146" s="5">
        <f t="shared" si="134"/>
        <v>15</v>
      </c>
      <c r="N2146" t="str">
        <f t="shared" si="135"/>
        <v>Safe</v>
      </c>
    </row>
    <row r="2147" spans="1:14" x14ac:dyDescent="0.25">
      <c r="A2147" t="s">
        <v>2112</v>
      </c>
      <c r="B2147" t="s">
        <v>1210</v>
      </c>
      <c r="C2147" t="s">
        <v>21</v>
      </c>
      <c r="E2147" s="4" t="str">
        <f t="shared" si="132"/>
        <v>0</v>
      </c>
      <c r="G2147" s="3" t="str">
        <f t="shared" si="133"/>
        <v>0</v>
      </c>
      <c r="H2147" s="2">
        <v>43922</v>
      </c>
      <c r="I2147">
        <v>2020</v>
      </c>
      <c r="J2147" t="s">
        <v>73</v>
      </c>
      <c r="K2147" t="s">
        <v>23</v>
      </c>
      <c r="M2147" s="5" t="str">
        <f t="shared" si="134"/>
        <v>0</v>
      </c>
      <c r="N2147" t="str">
        <f t="shared" si="135"/>
        <v>Under Crisis</v>
      </c>
    </row>
    <row r="2148" spans="1:14" x14ac:dyDescent="0.25">
      <c r="A2148" t="s">
        <v>2113</v>
      </c>
      <c r="B2148" t="s">
        <v>1210</v>
      </c>
      <c r="C2148" t="s">
        <v>30</v>
      </c>
      <c r="E2148" s="4" t="str">
        <f t="shared" si="132"/>
        <v>0</v>
      </c>
      <c r="G2148" s="3" t="str">
        <f t="shared" si="133"/>
        <v>0</v>
      </c>
      <c r="H2148" s="2">
        <v>43922</v>
      </c>
      <c r="I2148">
        <v>2020</v>
      </c>
      <c r="J2148" t="s">
        <v>42</v>
      </c>
      <c r="K2148" t="s">
        <v>23</v>
      </c>
      <c r="L2148">
        <v>197</v>
      </c>
      <c r="M2148" s="5">
        <f t="shared" si="134"/>
        <v>197</v>
      </c>
      <c r="N2148" t="str">
        <f t="shared" si="135"/>
        <v>Under Crisis</v>
      </c>
    </row>
    <row r="2149" spans="1:14" x14ac:dyDescent="0.25">
      <c r="A2149" t="s">
        <v>2114</v>
      </c>
      <c r="B2149" t="s">
        <v>1166</v>
      </c>
      <c r="C2149" t="s">
        <v>30</v>
      </c>
      <c r="E2149" s="4" t="str">
        <f t="shared" si="132"/>
        <v>0</v>
      </c>
      <c r="F2149">
        <v>0.5</v>
      </c>
      <c r="G2149" s="3">
        <f t="shared" si="133"/>
        <v>0.5</v>
      </c>
      <c r="H2149" s="2">
        <v>43922</v>
      </c>
      <c r="I2149">
        <v>2020</v>
      </c>
      <c r="J2149" t="s">
        <v>22</v>
      </c>
      <c r="K2149" t="s">
        <v>23</v>
      </c>
      <c r="L2149">
        <v>62</v>
      </c>
      <c r="M2149" s="5">
        <f t="shared" si="134"/>
        <v>62</v>
      </c>
      <c r="N2149" t="str">
        <f t="shared" si="135"/>
        <v>Under Crisis</v>
      </c>
    </row>
    <row r="2150" spans="1:14" x14ac:dyDescent="0.25">
      <c r="A2150" t="s">
        <v>2115</v>
      </c>
      <c r="B2150" t="s">
        <v>2116</v>
      </c>
      <c r="C2150" t="s">
        <v>317</v>
      </c>
      <c r="E2150" s="4" t="str">
        <f t="shared" si="132"/>
        <v>0</v>
      </c>
      <c r="G2150" s="3" t="str">
        <f t="shared" si="133"/>
        <v>0</v>
      </c>
      <c r="H2150" s="2">
        <v>43922</v>
      </c>
      <c r="I2150">
        <v>2020</v>
      </c>
      <c r="J2150" t="s">
        <v>22</v>
      </c>
      <c r="K2150" t="s">
        <v>23</v>
      </c>
      <c r="L2150">
        <v>46</v>
      </c>
      <c r="M2150" s="5">
        <f t="shared" si="134"/>
        <v>46</v>
      </c>
      <c r="N2150" t="str">
        <f t="shared" si="135"/>
        <v>Under Crisis</v>
      </c>
    </row>
    <row r="2151" spans="1:14" x14ac:dyDescent="0.25">
      <c r="A2151" t="s">
        <v>2117</v>
      </c>
      <c r="B2151" t="s">
        <v>1168</v>
      </c>
      <c r="C2151" t="s">
        <v>35</v>
      </c>
      <c r="E2151" s="4" t="str">
        <f t="shared" si="132"/>
        <v>0</v>
      </c>
      <c r="F2151">
        <v>0.6</v>
      </c>
      <c r="G2151" s="3">
        <f t="shared" si="133"/>
        <v>0.6</v>
      </c>
      <c r="H2151" s="2">
        <v>43922</v>
      </c>
      <c r="I2151">
        <v>2020</v>
      </c>
      <c r="J2151" t="s">
        <v>22</v>
      </c>
      <c r="K2151" t="s">
        <v>23</v>
      </c>
      <c r="L2151">
        <v>81</v>
      </c>
      <c r="M2151" s="5">
        <f t="shared" si="134"/>
        <v>81</v>
      </c>
      <c r="N2151" t="str">
        <f t="shared" si="135"/>
        <v>Under Crisis</v>
      </c>
    </row>
    <row r="2152" spans="1:14" x14ac:dyDescent="0.25">
      <c r="A2152" t="s">
        <v>2118</v>
      </c>
      <c r="B2152" t="s">
        <v>1283</v>
      </c>
      <c r="C2152" t="s">
        <v>160</v>
      </c>
      <c r="E2152" s="4" t="str">
        <f t="shared" si="132"/>
        <v>0</v>
      </c>
      <c r="F2152">
        <v>0.5</v>
      </c>
      <c r="G2152" s="3">
        <f t="shared" si="133"/>
        <v>0.5</v>
      </c>
      <c r="H2152" s="2">
        <v>43922</v>
      </c>
      <c r="I2152">
        <v>2020</v>
      </c>
      <c r="J2152" t="s">
        <v>13</v>
      </c>
      <c r="K2152" t="s">
        <v>23</v>
      </c>
      <c r="L2152">
        <v>33</v>
      </c>
      <c r="M2152" s="5">
        <f t="shared" si="134"/>
        <v>33</v>
      </c>
      <c r="N2152" t="str">
        <f t="shared" si="135"/>
        <v>Under Crisis</v>
      </c>
    </row>
    <row r="2153" spans="1:14" x14ac:dyDescent="0.25">
      <c r="A2153" t="s">
        <v>2119</v>
      </c>
      <c r="B2153" t="s">
        <v>1166</v>
      </c>
      <c r="C2153" t="s">
        <v>101</v>
      </c>
      <c r="D2153">
        <v>349</v>
      </c>
      <c r="E2153" s="4">
        <f t="shared" si="132"/>
        <v>349</v>
      </c>
      <c r="F2153">
        <v>0.18</v>
      </c>
      <c r="G2153" s="3">
        <f t="shared" si="133"/>
        <v>0.18</v>
      </c>
      <c r="H2153" s="2">
        <v>43921</v>
      </c>
      <c r="I2153">
        <v>2020</v>
      </c>
      <c r="J2153" t="s">
        <v>42</v>
      </c>
      <c r="K2153" t="s">
        <v>23</v>
      </c>
      <c r="L2153">
        <v>227</v>
      </c>
      <c r="M2153" s="5">
        <f t="shared" si="134"/>
        <v>227</v>
      </c>
      <c r="N2153" t="str">
        <f t="shared" si="135"/>
        <v>Under Crisis</v>
      </c>
    </row>
    <row r="2154" spans="1:14" x14ac:dyDescent="0.25">
      <c r="A2154" t="s">
        <v>2120</v>
      </c>
      <c r="B2154" t="s">
        <v>1585</v>
      </c>
      <c r="C2154" t="s">
        <v>35</v>
      </c>
      <c r="D2154">
        <v>210</v>
      </c>
      <c r="E2154" s="4">
        <f t="shared" si="132"/>
        <v>210</v>
      </c>
      <c r="F2154">
        <v>0.3</v>
      </c>
      <c r="G2154" s="3">
        <f t="shared" si="133"/>
        <v>0.3</v>
      </c>
      <c r="H2154" s="2">
        <v>43921</v>
      </c>
      <c r="I2154">
        <v>2020</v>
      </c>
      <c r="J2154" t="s">
        <v>22</v>
      </c>
      <c r="K2154" t="s">
        <v>23</v>
      </c>
      <c r="L2154">
        <v>89</v>
      </c>
      <c r="M2154" s="5">
        <f t="shared" si="134"/>
        <v>89</v>
      </c>
      <c r="N2154" t="str">
        <f t="shared" si="135"/>
        <v>Under Crisis</v>
      </c>
    </row>
    <row r="2155" spans="1:14" x14ac:dyDescent="0.25">
      <c r="A2155" t="s">
        <v>2121</v>
      </c>
      <c r="B2155" t="s">
        <v>1249</v>
      </c>
      <c r="C2155" t="s">
        <v>53</v>
      </c>
      <c r="D2155">
        <v>194</v>
      </c>
      <c r="E2155" s="4">
        <f t="shared" si="132"/>
        <v>194</v>
      </c>
      <c r="F2155">
        <v>0.41</v>
      </c>
      <c r="G2155" s="3">
        <f t="shared" si="133"/>
        <v>0.41</v>
      </c>
      <c r="H2155" s="2">
        <v>43921</v>
      </c>
      <c r="I2155">
        <v>2020</v>
      </c>
      <c r="J2155" t="s">
        <v>39</v>
      </c>
      <c r="K2155" t="s">
        <v>23</v>
      </c>
      <c r="L2155">
        <v>310</v>
      </c>
      <c r="M2155" s="5">
        <f t="shared" si="134"/>
        <v>310</v>
      </c>
      <c r="N2155" t="str">
        <f t="shared" si="135"/>
        <v>Under Crisis</v>
      </c>
    </row>
    <row r="2156" spans="1:14" x14ac:dyDescent="0.25">
      <c r="A2156" t="s">
        <v>2122</v>
      </c>
      <c r="B2156" t="s">
        <v>1166</v>
      </c>
      <c r="C2156" t="s">
        <v>56</v>
      </c>
      <c r="D2156">
        <v>108</v>
      </c>
      <c r="E2156" s="4">
        <f t="shared" si="132"/>
        <v>108</v>
      </c>
      <c r="F2156">
        <v>0.3</v>
      </c>
      <c r="G2156" s="3">
        <f t="shared" si="133"/>
        <v>0.3</v>
      </c>
      <c r="H2156" s="2">
        <v>43921</v>
      </c>
      <c r="I2156">
        <v>2020</v>
      </c>
      <c r="J2156" t="s">
        <v>84</v>
      </c>
      <c r="K2156" t="s">
        <v>23</v>
      </c>
      <c r="L2156">
        <v>467</v>
      </c>
      <c r="M2156" s="5">
        <f t="shared" si="134"/>
        <v>467</v>
      </c>
      <c r="N2156" t="str">
        <f t="shared" si="135"/>
        <v>Under Crisis</v>
      </c>
    </row>
    <row r="2157" spans="1:14" x14ac:dyDescent="0.25">
      <c r="A2157" t="s">
        <v>2123</v>
      </c>
      <c r="B2157" t="s">
        <v>1176</v>
      </c>
      <c r="C2157" t="s">
        <v>101</v>
      </c>
      <c r="D2157">
        <v>65</v>
      </c>
      <c r="E2157" s="4">
        <f t="shared" si="132"/>
        <v>65</v>
      </c>
      <c r="F2157">
        <v>0.37</v>
      </c>
      <c r="G2157" s="3">
        <f t="shared" si="133"/>
        <v>0.37</v>
      </c>
      <c r="H2157" s="2">
        <v>43921</v>
      </c>
      <c r="I2157">
        <v>2020</v>
      </c>
      <c r="J2157" t="s">
        <v>42</v>
      </c>
      <c r="K2157" t="s">
        <v>23</v>
      </c>
      <c r="L2157">
        <v>69</v>
      </c>
      <c r="M2157" s="5">
        <f t="shared" si="134"/>
        <v>69</v>
      </c>
      <c r="N2157" t="str">
        <f t="shared" si="135"/>
        <v>Safe</v>
      </c>
    </row>
    <row r="2158" spans="1:14" x14ac:dyDescent="0.25">
      <c r="A2158" t="s">
        <v>2124</v>
      </c>
      <c r="B2158" t="s">
        <v>2125</v>
      </c>
      <c r="C2158" t="s">
        <v>269</v>
      </c>
      <c r="D2158">
        <v>50</v>
      </c>
      <c r="E2158" s="4">
        <f t="shared" si="132"/>
        <v>50</v>
      </c>
      <c r="F2158">
        <v>0.25</v>
      </c>
      <c r="G2158" s="3">
        <f t="shared" si="133"/>
        <v>0.25</v>
      </c>
      <c r="H2158" s="2">
        <v>43921</v>
      </c>
      <c r="I2158">
        <v>2020</v>
      </c>
      <c r="J2158" t="s">
        <v>28</v>
      </c>
      <c r="K2158" t="s">
        <v>23</v>
      </c>
      <c r="M2158" s="5" t="str">
        <f t="shared" si="134"/>
        <v>0</v>
      </c>
      <c r="N2158" t="str">
        <f t="shared" si="135"/>
        <v>Safe</v>
      </c>
    </row>
    <row r="2159" spans="1:14" x14ac:dyDescent="0.25">
      <c r="A2159" t="s">
        <v>2126</v>
      </c>
      <c r="B2159" t="s">
        <v>1660</v>
      </c>
      <c r="C2159" t="s">
        <v>35</v>
      </c>
      <c r="D2159">
        <v>40</v>
      </c>
      <c r="E2159" s="4">
        <f t="shared" si="132"/>
        <v>40</v>
      </c>
      <c r="G2159" s="3" t="str">
        <f t="shared" si="133"/>
        <v>0</v>
      </c>
      <c r="H2159" s="2">
        <v>43921</v>
      </c>
      <c r="I2159">
        <v>2020</v>
      </c>
      <c r="J2159" t="s">
        <v>73</v>
      </c>
      <c r="K2159" t="s">
        <v>23</v>
      </c>
      <c r="L2159">
        <v>55</v>
      </c>
      <c r="M2159" s="5">
        <f t="shared" si="134"/>
        <v>55</v>
      </c>
      <c r="N2159" t="str">
        <f t="shared" si="135"/>
        <v>Safe</v>
      </c>
    </row>
    <row r="2160" spans="1:14" x14ac:dyDescent="0.25">
      <c r="A2160" t="s">
        <v>2127</v>
      </c>
      <c r="B2160" t="s">
        <v>1166</v>
      </c>
      <c r="C2160" t="s">
        <v>434</v>
      </c>
      <c r="D2160">
        <v>20</v>
      </c>
      <c r="E2160" s="4">
        <f t="shared" si="132"/>
        <v>20</v>
      </c>
      <c r="G2160" s="3" t="str">
        <f t="shared" si="133"/>
        <v>0</v>
      </c>
      <c r="H2160" s="2">
        <v>43921</v>
      </c>
      <c r="I2160">
        <v>2020</v>
      </c>
      <c r="J2160" t="s">
        <v>13</v>
      </c>
      <c r="K2160" t="s">
        <v>23</v>
      </c>
      <c r="L2160">
        <v>26</v>
      </c>
      <c r="M2160" s="5">
        <f t="shared" si="134"/>
        <v>26</v>
      </c>
      <c r="N2160" t="str">
        <f t="shared" si="135"/>
        <v>Safe</v>
      </c>
    </row>
    <row r="2161" spans="1:14" x14ac:dyDescent="0.25">
      <c r="A2161" t="s">
        <v>2128</v>
      </c>
      <c r="B2161" t="s">
        <v>1249</v>
      </c>
      <c r="C2161" t="s">
        <v>391</v>
      </c>
      <c r="D2161">
        <v>17</v>
      </c>
      <c r="E2161" s="4">
        <f t="shared" si="132"/>
        <v>17</v>
      </c>
      <c r="F2161">
        <v>0.04</v>
      </c>
      <c r="G2161" s="3">
        <f t="shared" si="133"/>
        <v>0.04</v>
      </c>
      <c r="H2161" s="2">
        <v>43921</v>
      </c>
      <c r="I2161">
        <v>2020</v>
      </c>
      <c r="J2161" t="s">
        <v>22</v>
      </c>
      <c r="K2161" t="s">
        <v>23</v>
      </c>
      <c r="L2161">
        <v>91</v>
      </c>
      <c r="M2161" s="5">
        <f t="shared" si="134"/>
        <v>91</v>
      </c>
      <c r="N2161" t="str">
        <f t="shared" si="135"/>
        <v>Safe</v>
      </c>
    </row>
    <row r="2162" spans="1:14" x14ac:dyDescent="0.25">
      <c r="A2162" t="s">
        <v>2129</v>
      </c>
      <c r="B2162" t="s">
        <v>2125</v>
      </c>
      <c r="C2162" t="s">
        <v>35</v>
      </c>
      <c r="D2162">
        <v>5</v>
      </c>
      <c r="E2162" s="4">
        <f t="shared" si="132"/>
        <v>5</v>
      </c>
      <c r="F2162">
        <v>0.14000000000000001</v>
      </c>
      <c r="G2162" s="3">
        <f t="shared" si="133"/>
        <v>0.14000000000000001</v>
      </c>
      <c r="H2162" s="2">
        <v>43921</v>
      </c>
      <c r="I2162">
        <v>2020</v>
      </c>
      <c r="J2162" t="s">
        <v>13</v>
      </c>
      <c r="K2162" t="s">
        <v>23</v>
      </c>
      <c r="L2162">
        <v>26</v>
      </c>
      <c r="M2162" s="5">
        <f t="shared" si="134"/>
        <v>26</v>
      </c>
      <c r="N2162" t="str">
        <f t="shared" si="135"/>
        <v>Safe</v>
      </c>
    </row>
    <row r="2163" spans="1:14" x14ac:dyDescent="0.25">
      <c r="A2163" t="s">
        <v>2130</v>
      </c>
      <c r="B2163" t="s">
        <v>1166</v>
      </c>
      <c r="C2163" t="s">
        <v>160</v>
      </c>
      <c r="E2163" s="4" t="str">
        <f t="shared" si="132"/>
        <v>0</v>
      </c>
      <c r="G2163" s="3" t="str">
        <f t="shared" si="133"/>
        <v>0</v>
      </c>
      <c r="H2163" s="2">
        <v>43921</v>
      </c>
      <c r="I2163">
        <v>2020</v>
      </c>
      <c r="J2163" t="s">
        <v>22</v>
      </c>
      <c r="K2163" t="s">
        <v>23</v>
      </c>
      <c r="L2163">
        <v>67</v>
      </c>
      <c r="M2163" s="5">
        <f t="shared" si="134"/>
        <v>67</v>
      </c>
      <c r="N2163" t="str">
        <f t="shared" si="135"/>
        <v>Under Crisis</v>
      </c>
    </row>
    <row r="2164" spans="1:14" x14ac:dyDescent="0.25">
      <c r="A2164" t="s">
        <v>2131</v>
      </c>
      <c r="B2164" t="s">
        <v>1585</v>
      </c>
      <c r="C2164" t="s">
        <v>35</v>
      </c>
      <c r="E2164" s="4" t="str">
        <f t="shared" si="132"/>
        <v>0</v>
      </c>
      <c r="G2164" s="3" t="str">
        <f t="shared" si="133"/>
        <v>0</v>
      </c>
      <c r="H2164" s="2">
        <v>43921</v>
      </c>
      <c r="I2164">
        <v>2020</v>
      </c>
      <c r="J2164" t="s">
        <v>17</v>
      </c>
      <c r="K2164" t="s">
        <v>23</v>
      </c>
      <c r="L2164">
        <v>4</v>
      </c>
      <c r="M2164" s="5">
        <f t="shared" si="134"/>
        <v>4</v>
      </c>
      <c r="N2164" t="str">
        <f t="shared" si="135"/>
        <v>Under Crisis</v>
      </c>
    </row>
    <row r="2165" spans="1:14" x14ac:dyDescent="0.25">
      <c r="A2165" t="s">
        <v>1702</v>
      </c>
      <c r="B2165" t="s">
        <v>1168</v>
      </c>
      <c r="C2165" t="s">
        <v>160</v>
      </c>
      <c r="E2165" s="4" t="str">
        <f t="shared" si="132"/>
        <v>0</v>
      </c>
      <c r="F2165">
        <v>0.3</v>
      </c>
      <c r="G2165" s="3">
        <f t="shared" si="133"/>
        <v>0.3</v>
      </c>
      <c r="H2165" s="2">
        <v>43921</v>
      </c>
      <c r="I2165">
        <v>2020</v>
      </c>
      <c r="J2165" t="s">
        <v>13</v>
      </c>
      <c r="K2165" t="s">
        <v>23</v>
      </c>
      <c r="L2165">
        <v>116</v>
      </c>
      <c r="M2165" s="5">
        <f t="shared" si="134"/>
        <v>116</v>
      </c>
      <c r="N2165" t="str">
        <f t="shared" si="135"/>
        <v>Under Crisis</v>
      </c>
    </row>
    <row r="2166" spans="1:14" x14ac:dyDescent="0.25">
      <c r="A2166" t="s">
        <v>2132</v>
      </c>
      <c r="B2166" t="s">
        <v>1176</v>
      </c>
      <c r="C2166" t="s">
        <v>83</v>
      </c>
      <c r="E2166" s="4" t="str">
        <f t="shared" si="132"/>
        <v>0</v>
      </c>
      <c r="F2166">
        <v>0.35</v>
      </c>
      <c r="G2166" s="3">
        <f t="shared" si="133"/>
        <v>0.35</v>
      </c>
      <c r="H2166" s="2">
        <v>43921</v>
      </c>
      <c r="I2166">
        <v>2020</v>
      </c>
      <c r="J2166" t="s">
        <v>148</v>
      </c>
      <c r="K2166" t="s">
        <v>23</v>
      </c>
      <c r="L2166">
        <v>8</v>
      </c>
      <c r="M2166" s="5">
        <f t="shared" si="134"/>
        <v>8</v>
      </c>
      <c r="N2166" t="str">
        <f t="shared" si="135"/>
        <v>Under Crisis</v>
      </c>
    </row>
    <row r="2167" spans="1:14" x14ac:dyDescent="0.25">
      <c r="A2167" t="s">
        <v>2133</v>
      </c>
      <c r="B2167" t="s">
        <v>1585</v>
      </c>
      <c r="C2167" t="s">
        <v>21</v>
      </c>
      <c r="E2167" s="4" t="str">
        <f t="shared" si="132"/>
        <v>0</v>
      </c>
      <c r="G2167" s="3" t="str">
        <f t="shared" si="133"/>
        <v>0</v>
      </c>
      <c r="H2167" s="2">
        <v>43921</v>
      </c>
      <c r="I2167">
        <v>2020</v>
      </c>
      <c r="J2167" t="s">
        <v>73</v>
      </c>
      <c r="K2167" t="s">
        <v>23</v>
      </c>
      <c r="M2167" s="5" t="str">
        <f t="shared" si="134"/>
        <v>0</v>
      </c>
      <c r="N2167" t="str">
        <f t="shared" si="135"/>
        <v>Under Crisis</v>
      </c>
    </row>
    <row r="2168" spans="1:14" x14ac:dyDescent="0.25">
      <c r="A2168" t="s">
        <v>2134</v>
      </c>
      <c r="B2168" t="s">
        <v>1192</v>
      </c>
      <c r="C2168" t="s">
        <v>46</v>
      </c>
      <c r="E2168" s="4" t="str">
        <f t="shared" si="132"/>
        <v>0</v>
      </c>
      <c r="G2168" s="3" t="str">
        <f t="shared" si="133"/>
        <v>0</v>
      </c>
      <c r="H2168" s="2">
        <v>43921</v>
      </c>
      <c r="I2168">
        <v>2020</v>
      </c>
      <c r="J2168" t="s">
        <v>84</v>
      </c>
      <c r="K2168" t="s">
        <v>23</v>
      </c>
      <c r="L2168">
        <v>130</v>
      </c>
      <c r="M2168" s="5">
        <f t="shared" si="134"/>
        <v>130</v>
      </c>
      <c r="N2168" t="str">
        <f t="shared" si="135"/>
        <v>Under Crisis</v>
      </c>
    </row>
    <row r="2169" spans="1:14" x14ac:dyDescent="0.25">
      <c r="A2169" t="s">
        <v>280</v>
      </c>
      <c r="B2169" t="s">
        <v>1166</v>
      </c>
      <c r="C2169" t="s">
        <v>53</v>
      </c>
      <c r="D2169">
        <v>250</v>
      </c>
      <c r="E2169" s="4">
        <f t="shared" si="132"/>
        <v>250</v>
      </c>
      <c r="F2169">
        <v>0.3</v>
      </c>
      <c r="G2169" s="3">
        <f t="shared" si="133"/>
        <v>0.3</v>
      </c>
      <c r="H2169" s="2">
        <v>43920</v>
      </c>
      <c r="I2169">
        <v>2020</v>
      </c>
      <c r="J2169" t="s">
        <v>102</v>
      </c>
      <c r="K2169" t="s">
        <v>23</v>
      </c>
      <c r="L2169">
        <v>423</v>
      </c>
      <c r="M2169" s="5">
        <f t="shared" si="134"/>
        <v>423</v>
      </c>
      <c r="N2169" t="str">
        <f t="shared" si="135"/>
        <v>Under Crisis</v>
      </c>
    </row>
    <row r="2170" spans="1:14" x14ac:dyDescent="0.25">
      <c r="A2170" t="s">
        <v>2135</v>
      </c>
      <c r="B2170" t="s">
        <v>1176</v>
      </c>
      <c r="C2170" t="s">
        <v>705</v>
      </c>
      <c r="D2170">
        <v>120</v>
      </c>
      <c r="E2170" s="4">
        <f t="shared" si="132"/>
        <v>120</v>
      </c>
      <c r="F2170">
        <v>0.25</v>
      </c>
      <c r="G2170" s="3">
        <f t="shared" si="133"/>
        <v>0.25</v>
      </c>
      <c r="H2170" s="2">
        <v>43920</v>
      </c>
      <c r="I2170">
        <v>2020</v>
      </c>
      <c r="J2170" t="s">
        <v>42</v>
      </c>
      <c r="K2170" t="s">
        <v>23</v>
      </c>
      <c r="L2170">
        <v>423</v>
      </c>
      <c r="M2170" s="5">
        <f t="shared" si="134"/>
        <v>423</v>
      </c>
      <c r="N2170" t="str">
        <f t="shared" si="135"/>
        <v>Under Crisis</v>
      </c>
    </row>
    <row r="2171" spans="1:14" x14ac:dyDescent="0.25">
      <c r="A2171" t="s">
        <v>2136</v>
      </c>
      <c r="B2171" t="s">
        <v>1234</v>
      </c>
      <c r="C2171" t="s">
        <v>160</v>
      </c>
      <c r="D2171">
        <v>80</v>
      </c>
      <c r="E2171" s="4">
        <f t="shared" si="132"/>
        <v>80</v>
      </c>
      <c r="F2171">
        <v>0.2</v>
      </c>
      <c r="G2171" s="3">
        <f t="shared" si="133"/>
        <v>0.2</v>
      </c>
      <c r="H2171" s="2">
        <v>43920</v>
      </c>
      <c r="I2171">
        <v>2020</v>
      </c>
      <c r="J2171" t="s">
        <v>13</v>
      </c>
      <c r="K2171" t="s">
        <v>14</v>
      </c>
      <c r="L2171">
        <v>48</v>
      </c>
      <c r="M2171" s="5">
        <f t="shared" si="134"/>
        <v>48</v>
      </c>
      <c r="N2171" t="str">
        <f t="shared" si="135"/>
        <v>Safe</v>
      </c>
    </row>
    <row r="2172" spans="1:14" x14ac:dyDescent="0.25">
      <c r="A2172" t="s">
        <v>2137</v>
      </c>
      <c r="B2172" t="s">
        <v>1162</v>
      </c>
      <c r="C2172" t="s">
        <v>83</v>
      </c>
      <c r="D2172">
        <v>70</v>
      </c>
      <c r="E2172" s="4">
        <f t="shared" si="132"/>
        <v>70</v>
      </c>
      <c r="F2172">
        <v>0.3</v>
      </c>
      <c r="G2172" s="3">
        <f t="shared" si="133"/>
        <v>0.3</v>
      </c>
      <c r="H2172" s="2">
        <v>43920</v>
      </c>
      <c r="I2172">
        <v>2020</v>
      </c>
      <c r="J2172" t="s">
        <v>148</v>
      </c>
      <c r="K2172" t="s">
        <v>36</v>
      </c>
      <c r="L2172">
        <v>45</v>
      </c>
      <c r="M2172" s="5">
        <f t="shared" si="134"/>
        <v>45</v>
      </c>
      <c r="N2172" t="str">
        <f t="shared" si="135"/>
        <v>Safe</v>
      </c>
    </row>
    <row r="2173" spans="1:14" x14ac:dyDescent="0.25">
      <c r="A2173" t="s">
        <v>1599</v>
      </c>
      <c r="B2173" t="s">
        <v>1210</v>
      </c>
      <c r="C2173" t="s">
        <v>21</v>
      </c>
      <c r="D2173">
        <v>51</v>
      </c>
      <c r="E2173" s="4">
        <f t="shared" si="132"/>
        <v>51</v>
      </c>
      <c r="F2173">
        <v>0.3</v>
      </c>
      <c r="G2173" s="3">
        <f t="shared" si="133"/>
        <v>0.3</v>
      </c>
      <c r="H2173" s="2">
        <v>43920</v>
      </c>
      <c r="I2173">
        <v>2020</v>
      </c>
      <c r="J2173" t="s">
        <v>22</v>
      </c>
      <c r="K2173" t="s">
        <v>23</v>
      </c>
      <c r="L2173">
        <v>110</v>
      </c>
      <c r="M2173" s="5">
        <f t="shared" si="134"/>
        <v>110</v>
      </c>
      <c r="N2173" t="str">
        <f t="shared" si="135"/>
        <v>Safe</v>
      </c>
    </row>
    <row r="2174" spans="1:14" x14ac:dyDescent="0.25">
      <c r="A2174" t="s">
        <v>2138</v>
      </c>
      <c r="B2174" t="s">
        <v>1249</v>
      </c>
      <c r="C2174" t="s">
        <v>105</v>
      </c>
      <c r="D2174">
        <v>31</v>
      </c>
      <c r="E2174" s="4">
        <f t="shared" si="132"/>
        <v>31</v>
      </c>
      <c r="F2174">
        <v>0.09</v>
      </c>
      <c r="G2174" s="3">
        <f t="shared" si="133"/>
        <v>0.09</v>
      </c>
      <c r="H2174" s="2">
        <v>43920</v>
      </c>
      <c r="I2174">
        <v>2020</v>
      </c>
      <c r="J2174" t="s">
        <v>26</v>
      </c>
      <c r="K2174" t="s">
        <v>23</v>
      </c>
      <c r="L2174">
        <v>77</v>
      </c>
      <c r="M2174" s="5">
        <f t="shared" si="134"/>
        <v>77</v>
      </c>
      <c r="N2174" t="str">
        <f t="shared" si="135"/>
        <v>Safe</v>
      </c>
    </row>
    <row r="2175" spans="1:14" x14ac:dyDescent="0.25">
      <c r="A2175" t="s">
        <v>2139</v>
      </c>
      <c r="B2175" t="s">
        <v>1166</v>
      </c>
      <c r="C2175" t="s">
        <v>101</v>
      </c>
      <c r="D2175">
        <v>30</v>
      </c>
      <c r="E2175" s="4">
        <f t="shared" si="132"/>
        <v>30</v>
      </c>
      <c r="F2175">
        <v>0.1</v>
      </c>
      <c r="G2175" s="3">
        <f t="shared" si="133"/>
        <v>0.1</v>
      </c>
      <c r="H2175" s="2">
        <v>43920</v>
      </c>
      <c r="I2175">
        <v>2020</v>
      </c>
      <c r="J2175" t="s">
        <v>73</v>
      </c>
      <c r="K2175" t="s">
        <v>23</v>
      </c>
      <c r="M2175" s="5" t="str">
        <f t="shared" si="134"/>
        <v>0</v>
      </c>
      <c r="N2175" t="str">
        <f t="shared" si="135"/>
        <v>Safe</v>
      </c>
    </row>
    <row r="2176" spans="1:14" x14ac:dyDescent="0.25">
      <c r="A2176" t="s">
        <v>2140</v>
      </c>
      <c r="B2176" t="s">
        <v>1192</v>
      </c>
      <c r="C2176" t="s">
        <v>12</v>
      </c>
      <c r="D2176">
        <v>30</v>
      </c>
      <c r="E2176" s="4">
        <f t="shared" si="132"/>
        <v>30</v>
      </c>
      <c r="G2176" s="3" t="str">
        <f t="shared" si="133"/>
        <v>0</v>
      </c>
      <c r="H2176" s="2">
        <v>43920</v>
      </c>
      <c r="I2176">
        <v>2020</v>
      </c>
      <c r="J2176" t="s">
        <v>84</v>
      </c>
      <c r="K2176" t="s">
        <v>23</v>
      </c>
      <c r="L2176">
        <v>110</v>
      </c>
      <c r="M2176" s="5">
        <f t="shared" si="134"/>
        <v>110</v>
      </c>
      <c r="N2176" t="str">
        <f t="shared" si="135"/>
        <v>Safe</v>
      </c>
    </row>
    <row r="2177" spans="1:14" x14ac:dyDescent="0.25">
      <c r="A2177" t="s">
        <v>2141</v>
      </c>
      <c r="B2177" t="s">
        <v>1880</v>
      </c>
      <c r="C2177" t="s">
        <v>56</v>
      </c>
      <c r="D2177">
        <v>30</v>
      </c>
      <c r="E2177" s="4">
        <f t="shared" si="132"/>
        <v>30</v>
      </c>
      <c r="G2177" s="3" t="str">
        <f t="shared" si="133"/>
        <v>0</v>
      </c>
      <c r="H2177" s="2">
        <v>43920</v>
      </c>
      <c r="I2177">
        <v>2020</v>
      </c>
      <c r="J2177" t="s">
        <v>148</v>
      </c>
      <c r="K2177" t="s">
        <v>77</v>
      </c>
      <c r="L2177">
        <v>82</v>
      </c>
      <c r="M2177" s="5">
        <f t="shared" si="134"/>
        <v>82</v>
      </c>
      <c r="N2177" t="str">
        <f t="shared" si="135"/>
        <v>Safe</v>
      </c>
    </row>
    <row r="2178" spans="1:14" x14ac:dyDescent="0.25">
      <c r="A2178" t="s">
        <v>2142</v>
      </c>
      <c r="B2178" t="s">
        <v>1168</v>
      </c>
      <c r="C2178" t="s">
        <v>269</v>
      </c>
      <c r="D2178">
        <v>25</v>
      </c>
      <c r="E2178" s="4">
        <f t="shared" si="132"/>
        <v>25</v>
      </c>
      <c r="F2178">
        <v>0.75</v>
      </c>
      <c r="G2178" s="3">
        <f t="shared" si="133"/>
        <v>0.75</v>
      </c>
      <c r="H2178" s="2">
        <v>43920</v>
      </c>
      <c r="I2178">
        <v>2020</v>
      </c>
      <c r="J2178" t="s">
        <v>148</v>
      </c>
      <c r="K2178" t="s">
        <v>23</v>
      </c>
      <c r="L2178">
        <v>18</v>
      </c>
      <c r="M2178" s="5">
        <f t="shared" si="134"/>
        <v>18</v>
      </c>
      <c r="N2178" t="str">
        <f t="shared" si="135"/>
        <v>Safe</v>
      </c>
    </row>
    <row r="2179" spans="1:14" x14ac:dyDescent="0.25">
      <c r="A2179" t="s">
        <v>2143</v>
      </c>
      <c r="B2179" t="s">
        <v>1166</v>
      </c>
      <c r="C2179" t="s">
        <v>30</v>
      </c>
      <c r="D2179">
        <v>20</v>
      </c>
      <c r="E2179" s="4">
        <f t="shared" ref="E2179:E2242" si="136">IF(ISBLANK(D2179),"0",D2179)</f>
        <v>20</v>
      </c>
      <c r="G2179" s="3" t="str">
        <f t="shared" ref="G2179:G2242" si="137">IF(ISBLANK(F2179),"0",F2179)</f>
        <v>0</v>
      </c>
      <c r="H2179" s="2">
        <v>43920</v>
      </c>
      <c r="I2179">
        <v>2020</v>
      </c>
      <c r="J2179" t="s">
        <v>148</v>
      </c>
      <c r="K2179" t="s">
        <v>23</v>
      </c>
      <c r="L2179">
        <v>75</v>
      </c>
      <c r="M2179" s="5">
        <f t="shared" ref="M2179:M2242" si="138">IF(ISBLANK(L2179),"0",L2179)</f>
        <v>75</v>
      </c>
      <c r="N2179" t="str">
        <f t="shared" ref="N2179:N2242" si="139">IF(E2179&gt;=100,"Under Crisis","Safe")</f>
        <v>Safe</v>
      </c>
    </row>
    <row r="2180" spans="1:14" x14ac:dyDescent="0.25">
      <c r="A2180" t="s">
        <v>2144</v>
      </c>
      <c r="B2180" t="s">
        <v>1168</v>
      </c>
      <c r="C2180" t="s">
        <v>62</v>
      </c>
      <c r="D2180">
        <v>9</v>
      </c>
      <c r="E2180" s="4">
        <f t="shared" si="136"/>
        <v>9</v>
      </c>
      <c r="F2180">
        <v>0.5</v>
      </c>
      <c r="G2180" s="3">
        <f t="shared" si="137"/>
        <v>0.5</v>
      </c>
      <c r="H2180" s="2">
        <v>43920</v>
      </c>
      <c r="I2180">
        <v>2020</v>
      </c>
      <c r="J2180" t="s">
        <v>17</v>
      </c>
      <c r="K2180" t="s">
        <v>23</v>
      </c>
      <c r="L2180">
        <v>15</v>
      </c>
      <c r="M2180" s="5">
        <f t="shared" si="138"/>
        <v>15</v>
      </c>
      <c r="N2180" t="str">
        <f t="shared" si="139"/>
        <v>Safe</v>
      </c>
    </row>
    <row r="2181" spans="1:14" x14ac:dyDescent="0.25">
      <c r="A2181" t="s">
        <v>2145</v>
      </c>
      <c r="B2181" t="s">
        <v>1166</v>
      </c>
      <c r="C2181" t="s">
        <v>30</v>
      </c>
      <c r="E2181" s="4" t="str">
        <f t="shared" si="136"/>
        <v>0</v>
      </c>
      <c r="G2181" s="3" t="str">
        <f t="shared" si="137"/>
        <v>0</v>
      </c>
      <c r="H2181" s="2">
        <v>43920</v>
      </c>
      <c r="I2181">
        <v>2020</v>
      </c>
      <c r="J2181" t="s">
        <v>22</v>
      </c>
      <c r="K2181" t="s">
        <v>23</v>
      </c>
      <c r="L2181">
        <v>31</v>
      </c>
      <c r="M2181" s="5">
        <f t="shared" si="138"/>
        <v>31</v>
      </c>
      <c r="N2181" t="str">
        <f t="shared" si="139"/>
        <v>Under Crisis</v>
      </c>
    </row>
    <row r="2182" spans="1:14" x14ac:dyDescent="0.25">
      <c r="A2182" t="s">
        <v>2146</v>
      </c>
      <c r="B2182" t="s">
        <v>1210</v>
      </c>
      <c r="C2182" t="s">
        <v>434</v>
      </c>
      <c r="D2182">
        <v>400</v>
      </c>
      <c r="E2182" s="4">
        <f t="shared" si="136"/>
        <v>400</v>
      </c>
      <c r="F2182">
        <v>0.39</v>
      </c>
      <c r="G2182" s="3">
        <f t="shared" si="137"/>
        <v>0.39</v>
      </c>
      <c r="H2182" s="2">
        <v>43919</v>
      </c>
      <c r="I2182">
        <v>2020</v>
      </c>
      <c r="J2182" t="s">
        <v>13</v>
      </c>
      <c r="K2182" t="s">
        <v>23</v>
      </c>
      <c r="L2182">
        <v>219</v>
      </c>
      <c r="M2182" s="5">
        <f t="shared" si="138"/>
        <v>219</v>
      </c>
      <c r="N2182" t="str">
        <f t="shared" si="139"/>
        <v>Under Crisis</v>
      </c>
    </row>
    <row r="2183" spans="1:14" x14ac:dyDescent="0.25">
      <c r="A2183" t="s">
        <v>2147</v>
      </c>
      <c r="B2183" t="s">
        <v>1249</v>
      </c>
      <c r="C2183" t="s">
        <v>35</v>
      </c>
      <c r="D2183">
        <v>17</v>
      </c>
      <c r="E2183" s="4">
        <f t="shared" si="136"/>
        <v>17</v>
      </c>
      <c r="F2183">
        <v>1</v>
      </c>
      <c r="G2183" s="3">
        <f t="shared" si="137"/>
        <v>1</v>
      </c>
      <c r="H2183" s="2">
        <v>43919</v>
      </c>
      <c r="I2183">
        <v>2020</v>
      </c>
      <c r="J2183" t="s">
        <v>13</v>
      </c>
      <c r="K2183" t="s">
        <v>23</v>
      </c>
      <c r="L2183">
        <v>25</v>
      </c>
      <c r="M2183" s="5">
        <f t="shared" si="138"/>
        <v>25</v>
      </c>
      <c r="N2183" t="str">
        <f t="shared" si="139"/>
        <v>Safe</v>
      </c>
    </row>
    <row r="2184" spans="1:14" x14ac:dyDescent="0.25">
      <c r="A2184" t="s">
        <v>2148</v>
      </c>
      <c r="B2184" t="s">
        <v>1166</v>
      </c>
      <c r="C2184" t="s">
        <v>53</v>
      </c>
      <c r="D2184">
        <v>10</v>
      </c>
      <c r="E2184" s="4">
        <f t="shared" si="136"/>
        <v>10</v>
      </c>
      <c r="G2184" s="3" t="str">
        <f t="shared" si="137"/>
        <v>0</v>
      </c>
      <c r="H2184" s="2">
        <v>43919</v>
      </c>
      <c r="I2184">
        <v>2020</v>
      </c>
      <c r="J2184" t="s">
        <v>148</v>
      </c>
      <c r="K2184" t="s">
        <v>23</v>
      </c>
      <c r="L2184">
        <v>13</v>
      </c>
      <c r="M2184" s="5">
        <f t="shared" si="138"/>
        <v>13</v>
      </c>
      <c r="N2184" t="str">
        <f t="shared" si="139"/>
        <v>Safe</v>
      </c>
    </row>
    <row r="2185" spans="1:14" x14ac:dyDescent="0.25">
      <c r="A2185" t="s">
        <v>2149</v>
      </c>
      <c r="B2185" t="s">
        <v>1236</v>
      </c>
      <c r="C2185" t="s">
        <v>160</v>
      </c>
      <c r="D2185">
        <v>250</v>
      </c>
      <c r="E2185" s="4">
        <f t="shared" si="136"/>
        <v>250</v>
      </c>
      <c r="F2185">
        <v>0.5</v>
      </c>
      <c r="G2185" s="3">
        <f t="shared" si="137"/>
        <v>0.5</v>
      </c>
      <c r="H2185" s="2">
        <v>43918</v>
      </c>
      <c r="I2185">
        <v>2020</v>
      </c>
      <c r="J2185" t="s">
        <v>42</v>
      </c>
      <c r="K2185" t="s">
        <v>14</v>
      </c>
      <c r="L2185">
        <v>47</v>
      </c>
      <c r="M2185" s="5">
        <f t="shared" si="138"/>
        <v>47</v>
      </c>
      <c r="N2185" t="str">
        <f t="shared" si="139"/>
        <v>Under Crisis</v>
      </c>
    </row>
    <row r="2186" spans="1:14" x14ac:dyDescent="0.25">
      <c r="A2186" t="s">
        <v>1781</v>
      </c>
      <c r="B2186" t="s">
        <v>1168</v>
      </c>
      <c r="C2186" t="s">
        <v>269</v>
      </c>
      <c r="D2186">
        <v>250</v>
      </c>
      <c r="E2186" s="4">
        <f t="shared" si="136"/>
        <v>250</v>
      </c>
      <c r="G2186" s="3" t="str">
        <f t="shared" si="137"/>
        <v>0</v>
      </c>
      <c r="H2186" s="2">
        <v>43918</v>
      </c>
      <c r="I2186">
        <v>2020</v>
      </c>
      <c r="J2186" t="s">
        <v>69</v>
      </c>
      <c r="K2186" t="s">
        <v>23</v>
      </c>
      <c r="L2186">
        <v>2250</v>
      </c>
      <c r="M2186" s="5">
        <f t="shared" si="138"/>
        <v>2250</v>
      </c>
      <c r="N2186" t="str">
        <f t="shared" si="139"/>
        <v>Under Crisis</v>
      </c>
    </row>
    <row r="2187" spans="1:14" x14ac:dyDescent="0.25">
      <c r="A2187" t="s">
        <v>1103</v>
      </c>
      <c r="B2187" t="s">
        <v>1168</v>
      </c>
      <c r="C2187" t="s">
        <v>30</v>
      </c>
      <c r="E2187" s="4" t="str">
        <f t="shared" si="136"/>
        <v>0</v>
      </c>
      <c r="G2187" s="3" t="str">
        <f t="shared" si="137"/>
        <v>0</v>
      </c>
      <c r="H2187" s="2">
        <v>43918</v>
      </c>
      <c r="I2187">
        <v>2020</v>
      </c>
      <c r="J2187" t="s">
        <v>102</v>
      </c>
      <c r="K2187" t="s">
        <v>23</v>
      </c>
      <c r="L2187">
        <v>541</v>
      </c>
      <c r="M2187" s="5">
        <f t="shared" si="138"/>
        <v>541</v>
      </c>
      <c r="N2187" t="str">
        <f t="shared" si="139"/>
        <v>Under Crisis</v>
      </c>
    </row>
    <row r="2188" spans="1:14" x14ac:dyDescent="0.25">
      <c r="A2188" t="s">
        <v>2150</v>
      </c>
      <c r="B2188" t="s">
        <v>1189</v>
      </c>
      <c r="C2188" t="s">
        <v>497</v>
      </c>
      <c r="D2188">
        <v>451</v>
      </c>
      <c r="E2188" s="4">
        <f t="shared" si="136"/>
        <v>451</v>
      </c>
      <c r="F2188">
        <v>0.85</v>
      </c>
      <c r="G2188" s="3">
        <f t="shared" si="137"/>
        <v>0.85</v>
      </c>
      <c r="H2188" s="2">
        <v>43917</v>
      </c>
      <c r="I2188">
        <v>2020</v>
      </c>
      <c r="J2188" t="s">
        <v>73</v>
      </c>
      <c r="K2188" t="s">
        <v>65</v>
      </c>
      <c r="L2188">
        <v>3000</v>
      </c>
      <c r="M2188" s="5">
        <f t="shared" si="138"/>
        <v>3000</v>
      </c>
      <c r="N2188" t="str">
        <f t="shared" si="139"/>
        <v>Under Crisis</v>
      </c>
    </row>
    <row r="2189" spans="1:14" x14ac:dyDescent="0.25">
      <c r="A2189" t="s">
        <v>1541</v>
      </c>
      <c r="B2189" t="s">
        <v>1210</v>
      </c>
      <c r="C2189" t="s">
        <v>56</v>
      </c>
      <c r="D2189">
        <v>406</v>
      </c>
      <c r="E2189" s="4">
        <f t="shared" si="136"/>
        <v>406</v>
      </c>
      <c r="F2189">
        <v>0.3</v>
      </c>
      <c r="G2189" s="3">
        <f t="shared" si="137"/>
        <v>0.3</v>
      </c>
      <c r="H2189" s="2">
        <v>43917</v>
      </c>
      <c r="I2189">
        <v>2020</v>
      </c>
      <c r="J2189" t="s">
        <v>42</v>
      </c>
      <c r="K2189" t="s">
        <v>23</v>
      </c>
      <c r="L2189">
        <v>623</v>
      </c>
      <c r="M2189" s="5">
        <f t="shared" si="138"/>
        <v>623</v>
      </c>
      <c r="N2189" t="str">
        <f t="shared" si="139"/>
        <v>Under Crisis</v>
      </c>
    </row>
    <row r="2190" spans="1:14" x14ac:dyDescent="0.25">
      <c r="A2190" t="s">
        <v>2151</v>
      </c>
      <c r="B2190" t="s">
        <v>145</v>
      </c>
      <c r="C2190" t="s">
        <v>53</v>
      </c>
      <c r="D2190">
        <v>250</v>
      </c>
      <c r="E2190" s="4">
        <f t="shared" si="136"/>
        <v>250</v>
      </c>
      <c r="F2190">
        <v>1</v>
      </c>
      <c r="G2190" s="3">
        <f t="shared" si="137"/>
        <v>1</v>
      </c>
      <c r="H2190" s="2">
        <v>43917</v>
      </c>
      <c r="I2190">
        <v>2020</v>
      </c>
      <c r="J2190" t="s">
        <v>73</v>
      </c>
      <c r="K2190" t="s">
        <v>145</v>
      </c>
      <c r="L2190">
        <v>95</v>
      </c>
      <c r="M2190" s="5">
        <f t="shared" si="138"/>
        <v>95</v>
      </c>
      <c r="N2190" t="str">
        <f t="shared" si="139"/>
        <v>Under Crisis</v>
      </c>
    </row>
    <row r="2191" spans="1:14" x14ac:dyDescent="0.25">
      <c r="A2191" t="s">
        <v>247</v>
      </c>
      <c r="B2191" t="s">
        <v>1166</v>
      </c>
      <c r="C2191" t="s">
        <v>30</v>
      </c>
      <c r="D2191">
        <v>227</v>
      </c>
      <c r="E2191" s="4">
        <f t="shared" si="136"/>
        <v>227</v>
      </c>
      <c r="G2191" s="3" t="str">
        <f t="shared" si="137"/>
        <v>0</v>
      </c>
      <c r="H2191" s="2">
        <v>43917</v>
      </c>
      <c r="I2191">
        <v>2020</v>
      </c>
      <c r="J2191" t="s">
        <v>73</v>
      </c>
      <c r="K2191" t="s">
        <v>23</v>
      </c>
      <c r="L2191">
        <v>18</v>
      </c>
      <c r="M2191" s="5">
        <f t="shared" si="138"/>
        <v>18</v>
      </c>
      <c r="N2191" t="str">
        <f t="shared" si="139"/>
        <v>Under Crisis</v>
      </c>
    </row>
    <row r="2192" spans="1:14" x14ac:dyDescent="0.25">
      <c r="A2192" t="s">
        <v>1147</v>
      </c>
      <c r="B2192" t="s">
        <v>1192</v>
      </c>
      <c r="C2192" t="s">
        <v>113</v>
      </c>
      <c r="D2192">
        <v>200</v>
      </c>
      <c r="E2192" s="4">
        <f t="shared" si="136"/>
        <v>200</v>
      </c>
      <c r="G2192" s="3" t="str">
        <f t="shared" si="137"/>
        <v>0</v>
      </c>
      <c r="H2192" s="2">
        <v>43917</v>
      </c>
      <c r="I2192">
        <v>2020</v>
      </c>
      <c r="J2192" t="s">
        <v>84</v>
      </c>
      <c r="K2192" t="s">
        <v>23</v>
      </c>
      <c r="L2192">
        <v>430</v>
      </c>
      <c r="M2192" s="5">
        <f t="shared" si="138"/>
        <v>430</v>
      </c>
      <c r="N2192" t="str">
        <f t="shared" si="139"/>
        <v>Under Crisis</v>
      </c>
    </row>
    <row r="2193" spans="1:14" x14ac:dyDescent="0.25">
      <c r="A2193" t="s">
        <v>2152</v>
      </c>
      <c r="B2193" t="s">
        <v>1210</v>
      </c>
      <c r="C2193" t="s">
        <v>62</v>
      </c>
      <c r="D2193">
        <v>175</v>
      </c>
      <c r="E2193" s="4">
        <f t="shared" si="136"/>
        <v>175</v>
      </c>
      <c r="G2193" s="3" t="str">
        <f t="shared" si="137"/>
        <v>0</v>
      </c>
      <c r="H2193" s="2">
        <v>43917</v>
      </c>
      <c r="I2193">
        <v>2020</v>
      </c>
      <c r="J2193" t="s">
        <v>22</v>
      </c>
      <c r="K2193" t="s">
        <v>23</v>
      </c>
      <c r="L2193">
        <v>127</v>
      </c>
      <c r="M2193" s="5">
        <f t="shared" si="138"/>
        <v>127</v>
      </c>
      <c r="N2193" t="str">
        <f t="shared" si="139"/>
        <v>Under Crisis</v>
      </c>
    </row>
    <row r="2194" spans="1:14" x14ac:dyDescent="0.25">
      <c r="A2194" t="s">
        <v>2153</v>
      </c>
      <c r="B2194" t="s">
        <v>1168</v>
      </c>
      <c r="C2194" t="s">
        <v>269</v>
      </c>
      <c r="D2194">
        <v>130</v>
      </c>
      <c r="E2194" s="4">
        <f t="shared" si="136"/>
        <v>130</v>
      </c>
      <c r="F2194">
        <v>0.25</v>
      </c>
      <c r="G2194" s="3">
        <f t="shared" si="137"/>
        <v>0.25</v>
      </c>
      <c r="H2194" s="2">
        <v>43917</v>
      </c>
      <c r="I2194">
        <v>2020</v>
      </c>
      <c r="J2194" t="s">
        <v>13</v>
      </c>
      <c r="K2194" t="s">
        <v>23</v>
      </c>
      <c r="L2194">
        <v>77</v>
      </c>
      <c r="M2194" s="5">
        <f t="shared" si="138"/>
        <v>77</v>
      </c>
      <c r="N2194" t="str">
        <f t="shared" si="139"/>
        <v>Under Crisis</v>
      </c>
    </row>
    <row r="2195" spans="1:14" x14ac:dyDescent="0.25">
      <c r="A2195" t="s">
        <v>1712</v>
      </c>
      <c r="B2195" t="s">
        <v>1168</v>
      </c>
      <c r="C2195" t="s">
        <v>269</v>
      </c>
      <c r="D2195">
        <v>127</v>
      </c>
      <c r="E2195" s="4">
        <f t="shared" si="136"/>
        <v>127</v>
      </c>
      <c r="F2195">
        <v>0.3</v>
      </c>
      <c r="G2195" s="3">
        <f t="shared" si="137"/>
        <v>0.3</v>
      </c>
      <c r="H2195" s="2">
        <v>43917</v>
      </c>
      <c r="I2195">
        <v>2020</v>
      </c>
      <c r="J2195" t="s">
        <v>22</v>
      </c>
      <c r="K2195" t="s">
        <v>23</v>
      </c>
      <c r="L2195">
        <v>560</v>
      </c>
      <c r="M2195" s="5">
        <f t="shared" si="138"/>
        <v>560</v>
      </c>
      <c r="N2195" t="str">
        <f t="shared" si="139"/>
        <v>Under Crisis</v>
      </c>
    </row>
    <row r="2196" spans="1:14" x14ac:dyDescent="0.25">
      <c r="A2196" t="s">
        <v>604</v>
      </c>
      <c r="B2196" t="s">
        <v>1166</v>
      </c>
      <c r="C2196" t="s">
        <v>56</v>
      </c>
      <c r="D2196">
        <v>100</v>
      </c>
      <c r="E2196" s="4">
        <f t="shared" si="136"/>
        <v>100</v>
      </c>
      <c r="F2196">
        <v>0.25</v>
      </c>
      <c r="G2196" s="3">
        <f t="shared" si="137"/>
        <v>0.25</v>
      </c>
      <c r="H2196" s="2">
        <v>43917</v>
      </c>
      <c r="I2196">
        <v>2020</v>
      </c>
      <c r="J2196" t="s">
        <v>42</v>
      </c>
      <c r="K2196" t="s">
        <v>23</v>
      </c>
      <c r="L2196">
        <v>403</v>
      </c>
      <c r="M2196" s="5">
        <f t="shared" si="138"/>
        <v>403</v>
      </c>
      <c r="N2196" t="str">
        <f t="shared" si="139"/>
        <v>Under Crisis</v>
      </c>
    </row>
    <row r="2197" spans="1:14" x14ac:dyDescent="0.25">
      <c r="A2197" t="s">
        <v>2154</v>
      </c>
      <c r="B2197" t="s">
        <v>1192</v>
      </c>
      <c r="C2197" t="s">
        <v>56</v>
      </c>
      <c r="D2197">
        <v>100</v>
      </c>
      <c r="E2197" s="4">
        <f t="shared" si="136"/>
        <v>100</v>
      </c>
      <c r="F2197">
        <v>0.2</v>
      </c>
      <c r="G2197" s="3">
        <f t="shared" si="137"/>
        <v>0.2</v>
      </c>
      <c r="H2197" s="2">
        <v>43917</v>
      </c>
      <c r="I2197">
        <v>2020</v>
      </c>
      <c r="J2197" t="s">
        <v>28</v>
      </c>
      <c r="K2197" t="s">
        <v>23</v>
      </c>
      <c r="L2197">
        <v>107</v>
      </c>
      <c r="M2197" s="5">
        <f t="shared" si="138"/>
        <v>107</v>
      </c>
      <c r="N2197" t="str">
        <f t="shared" si="139"/>
        <v>Under Crisis</v>
      </c>
    </row>
    <row r="2198" spans="1:14" x14ac:dyDescent="0.25">
      <c r="A2198" t="s">
        <v>2155</v>
      </c>
      <c r="B2198" t="s">
        <v>1194</v>
      </c>
      <c r="C2198" t="s">
        <v>21</v>
      </c>
      <c r="D2198">
        <v>78</v>
      </c>
      <c r="E2198" s="4">
        <f t="shared" si="136"/>
        <v>78</v>
      </c>
      <c r="F2198">
        <v>0.3</v>
      </c>
      <c r="G2198" s="3">
        <f t="shared" si="137"/>
        <v>0.3</v>
      </c>
      <c r="H2198" s="2">
        <v>43917</v>
      </c>
      <c r="I2198">
        <v>2020</v>
      </c>
      <c r="J2198" t="s">
        <v>26</v>
      </c>
      <c r="K2198" t="s">
        <v>149</v>
      </c>
      <c r="L2198">
        <v>201</v>
      </c>
      <c r="M2198" s="5">
        <f t="shared" si="138"/>
        <v>201</v>
      </c>
      <c r="N2198" t="str">
        <f t="shared" si="139"/>
        <v>Safe</v>
      </c>
    </row>
    <row r="2199" spans="1:14" x14ac:dyDescent="0.25">
      <c r="A2199" t="s">
        <v>2156</v>
      </c>
      <c r="B2199" t="s">
        <v>1176</v>
      </c>
      <c r="C2199" t="s">
        <v>121</v>
      </c>
      <c r="D2199">
        <v>75</v>
      </c>
      <c r="E2199" s="4">
        <f t="shared" si="136"/>
        <v>75</v>
      </c>
      <c r="G2199" s="3" t="str">
        <f t="shared" si="137"/>
        <v>0</v>
      </c>
      <c r="H2199" s="2">
        <v>43917</v>
      </c>
      <c r="I2199">
        <v>2020</v>
      </c>
      <c r="J2199" t="s">
        <v>84</v>
      </c>
      <c r="K2199" t="s">
        <v>23</v>
      </c>
      <c r="L2199">
        <v>133</v>
      </c>
      <c r="M2199" s="5">
        <f t="shared" si="138"/>
        <v>133</v>
      </c>
      <c r="N2199" t="str">
        <f t="shared" si="139"/>
        <v>Safe</v>
      </c>
    </row>
    <row r="2200" spans="1:14" x14ac:dyDescent="0.25">
      <c r="A2200" t="s">
        <v>2157</v>
      </c>
      <c r="B2200" t="s">
        <v>1447</v>
      </c>
      <c r="C2200" t="s">
        <v>317</v>
      </c>
      <c r="D2200">
        <v>60</v>
      </c>
      <c r="E2200" s="4">
        <f t="shared" si="136"/>
        <v>60</v>
      </c>
      <c r="G2200" s="3" t="str">
        <f t="shared" si="137"/>
        <v>0</v>
      </c>
      <c r="H2200" s="2">
        <v>43917</v>
      </c>
      <c r="I2200">
        <v>2020</v>
      </c>
      <c r="J2200" t="s">
        <v>148</v>
      </c>
      <c r="K2200" t="s">
        <v>23</v>
      </c>
      <c r="L2200">
        <v>12</v>
      </c>
      <c r="M2200" s="5">
        <f t="shared" si="138"/>
        <v>12</v>
      </c>
      <c r="N2200" t="str">
        <f t="shared" si="139"/>
        <v>Safe</v>
      </c>
    </row>
    <row r="2201" spans="1:14" x14ac:dyDescent="0.25">
      <c r="A2201" t="s">
        <v>2158</v>
      </c>
      <c r="B2201" t="s">
        <v>1194</v>
      </c>
      <c r="C2201" t="s">
        <v>21</v>
      </c>
      <c r="D2201">
        <v>47</v>
      </c>
      <c r="E2201" s="4">
        <f t="shared" si="136"/>
        <v>47</v>
      </c>
      <c r="F2201">
        <v>0.1</v>
      </c>
      <c r="G2201" s="3">
        <f t="shared" si="137"/>
        <v>0.1</v>
      </c>
      <c r="H2201" s="2">
        <v>43917</v>
      </c>
      <c r="I2201">
        <v>2020</v>
      </c>
      <c r="J2201" t="s">
        <v>13</v>
      </c>
      <c r="K2201" t="s">
        <v>149</v>
      </c>
      <c r="L2201">
        <v>49</v>
      </c>
      <c r="M2201" s="5">
        <f t="shared" si="138"/>
        <v>49</v>
      </c>
      <c r="N2201" t="str">
        <f t="shared" si="139"/>
        <v>Safe</v>
      </c>
    </row>
    <row r="2202" spans="1:14" x14ac:dyDescent="0.25">
      <c r="A2202" t="s">
        <v>300</v>
      </c>
      <c r="B2202" t="s">
        <v>1187</v>
      </c>
      <c r="C2202" t="s">
        <v>269</v>
      </c>
      <c r="D2202">
        <v>47</v>
      </c>
      <c r="E2202" s="4">
        <f t="shared" si="136"/>
        <v>47</v>
      </c>
      <c r="G2202" s="3" t="str">
        <f t="shared" si="137"/>
        <v>0</v>
      </c>
      <c r="H2202" s="2">
        <v>43917</v>
      </c>
      <c r="I2202">
        <v>2020</v>
      </c>
      <c r="J2202" t="s">
        <v>22</v>
      </c>
      <c r="K2202" t="s">
        <v>43</v>
      </c>
      <c r="L2202">
        <v>263</v>
      </c>
      <c r="M2202" s="5">
        <f t="shared" si="138"/>
        <v>263</v>
      </c>
      <c r="N2202" t="str">
        <f t="shared" si="139"/>
        <v>Safe</v>
      </c>
    </row>
    <row r="2203" spans="1:14" x14ac:dyDescent="0.25">
      <c r="A2203" t="s">
        <v>2159</v>
      </c>
      <c r="B2203" t="s">
        <v>1166</v>
      </c>
      <c r="C2203" t="s">
        <v>62</v>
      </c>
      <c r="D2203">
        <v>40</v>
      </c>
      <c r="E2203" s="4">
        <f t="shared" si="136"/>
        <v>40</v>
      </c>
      <c r="G2203" s="3" t="str">
        <f t="shared" si="137"/>
        <v>0</v>
      </c>
      <c r="H2203" s="2">
        <v>43917</v>
      </c>
      <c r="I2203">
        <v>2020</v>
      </c>
      <c r="J2203" t="s">
        <v>17</v>
      </c>
      <c r="K2203" t="s">
        <v>23</v>
      </c>
      <c r="L2203">
        <v>20</v>
      </c>
      <c r="M2203" s="5">
        <f t="shared" si="138"/>
        <v>20</v>
      </c>
      <c r="N2203" t="str">
        <f t="shared" si="139"/>
        <v>Safe</v>
      </c>
    </row>
    <row r="2204" spans="1:14" x14ac:dyDescent="0.25">
      <c r="A2204" t="s">
        <v>2160</v>
      </c>
      <c r="B2204" t="s">
        <v>1192</v>
      </c>
      <c r="C2204" t="s">
        <v>62</v>
      </c>
      <c r="D2204">
        <v>30</v>
      </c>
      <c r="E2204" s="4">
        <f t="shared" si="136"/>
        <v>30</v>
      </c>
      <c r="F2204">
        <v>0.2</v>
      </c>
      <c r="G2204" s="3">
        <f t="shared" si="137"/>
        <v>0.2</v>
      </c>
      <c r="H2204" s="2">
        <v>43917</v>
      </c>
      <c r="I2204">
        <v>2020</v>
      </c>
      <c r="J2204" t="s">
        <v>22</v>
      </c>
      <c r="K2204" t="s">
        <v>23</v>
      </c>
      <c r="L2204">
        <v>60</v>
      </c>
      <c r="M2204" s="5">
        <f t="shared" si="138"/>
        <v>60</v>
      </c>
      <c r="N2204" t="str">
        <f t="shared" si="139"/>
        <v>Safe</v>
      </c>
    </row>
    <row r="2205" spans="1:14" x14ac:dyDescent="0.25">
      <c r="A2205" t="s">
        <v>2161</v>
      </c>
      <c r="B2205" t="s">
        <v>1249</v>
      </c>
      <c r="C2205" t="s">
        <v>434</v>
      </c>
      <c r="D2205">
        <v>30</v>
      </c>
      <c r="E2205" s="4">
        <f t="shared" si="136"/>
        <v>30</v>
      </c>
      <c r="F2205">
        <v>0.2</v>
      </c>
      <c r="G2205" s="3">
        <f t="shared" si="137"/>
        <v>0.2</v>
      </c>
      <c r="H2205" s="2">
        <v>43917</v>
      </c>
      <c r="I2205">
        <v>2020</v>
      </c>
      <c r="J2205" t="s">
        <v>73</v>
      </c>
      <c r="K2205" t="s">
        <v>23</v>
      </c>
      <c r="L2205">
        <v>41</v>
      </c>
      <c r="M2205" s="5">
        <f t="shared" si="138"/>
        <v>41</v>
      </c>
      <c r="N2205" t="str">
        <f t="shared" si="139"/>
        <v>Safe</v>
      </c>
    </row>
    <row r="2206" spans="1:14" x14ac:dyDescent="0.25">
      <c r="A2206" t="s">
        <v>2162</v>
      </c>
      <c r="B2206" t="s">
        <v>1238</v>
      </c>
      <c r="C2206" t="s">
        <v>35</v>
      </c>
      <c r="D2206">
        <v>20</v>
      </c>
      <c r="E2206" s="4">
        <f t="shared" si="136"/>
        <v>20</v>
      </c>
      <c r="G2206" s="3" t="str">
        <f t="shared" si="137"/>
        <v>0</v>
      </c>
      <c r="H2206" s="2">
        <v>43917</v>
      </c>
      <c r="I2206">
        <v>2020</v>
      </c>
      <c r="J2206" t="s">
        <v>13</v>
      </c>
      <c r="K2206" t="s">
        <v>23</v>
      </c>
      <c r="L2206">
        <v>25</v>
      </c>
      <c r="M2206" s="5">
        <f t="shared" si="138"/>
        <v>25</v>
      </c>
      <c r="N2206" t="str">
        <f t="shared" si="139"/>
        <v>Safe</v>
      </c>
    </row>
    <row r="2207" spans="1:14" x14ac:dyDescent="0.25">
      <c r="A2207" t="s">
        <v>2082</v>
      </c>
      <c r="B2207" t="s">
        <v>1168</v>
      </c>
      <c r="C2207" t="s">
        <v>30</v>
      </c>
      <c r="D2207">
        <v>10</v>
      </c>
      <c r="E2207" s="4">
        <f t="shared" si="136"/>
        <v>10</v>
      </c>
      <c r="G2207" s="3" t="str">
        <f t="shared" si="137"/>
        <v>0</v>
      </c>
      <c r="H2207" s="2">
        <v>43917</v>
      </c>
      <c r="I2207">
        <v>2020</v>
      </c>
      <c r="J2207" t="s">
        <v>13</v>
      </c>
      <c r="K2207" t="s">
        <v>23</v>
      </c>
      <c r="L2207">
        <v>68</v>
      </c>
      <c r="M2207" s="5">
        <f t="shared" si="138"/>
        <v>68</v>
      </c>
      <c r="N2207" t="str">
        <f t="shared" si="139"/>
        <v>Safe</v>
      </c>
    </row>
    <row r="2208" spans="1:14" x14ac:dyDescent="0.25">
      <c r="A2208" t="s">
        <v>2163</v>
      </c>
      <c r="B2208" t="s">
        <v>1198</v>
      </c>
      <c r="C2208" t="s">
        <v>21</v>
      </c>
      <c r="E2208" s="4" t="str">
        <f t="shared" si="136"/>
        <v>0</v>
      </c>
      <c r="G2208" s="3" t="str">
        <f t="shared" si="137"/>
        <v>0</v>
      </c>
      <c r="H2208" s="2">
        <v>43917</v>
      </c>
      <c r="I2208">
        <v>2020</v>
      </c>
      <c r="J2208" t="s">
        <v>148</v>
      </c>
      <c r="K2208" t="s">
        <v>43</v>
      </c>
      <c r="M2208" s="5" t="str">
        <f t="shared" si="138"/>
        <v>0</v>
      </c>
      <c r="N2208" t="str">
        <f t="shared" si="139"/>
        <v>Under Crisis</v>
      </c>
    </row>
    <row r="2209" spans="1:14" x14ac:dyDescent="0.25">
      <c r="A2209" t="s">
        <v>2164</v>
      </c>
      <c r="B2209" t="s">
        <v>1166</v>
      </c>
      <c r="C2209" t="s">
        <v>97</v>
      </c>
      <c r="E2209" s="4" t="str">
        <f t="shared" si="136"/>
        <v>0</v>
      </c>
      <c r="G2209" s="3" t="str">
        <f t="shared" si="137"/>
        <v>0</v>
      </c>
      <c r="H2209" s="2">
        <v>43917</v>
      </c>
      <c r="I2209">
        <v>2020</v>
      </c>
      <c r="J2209" t="s">
        <v>73</v>
      </c>
      <c r="K2209" t="s">
        <v>23</v>
      </c>
      <c r="M2209" s="5" t="str">
        <f t="shared" si="138"/>
        <v>0</v>
      </c>
      <c r="N2209" t="str">
        <f t="shared" si="139"/>
        <v>Under Crisis</v>
      </c>
    </row>
    <row r="2210" spans="1:14" x14ac:dyDescent="0.25">
      <c r="A2210" t="s">
        <v>2165</v>
      </c>
      <c r="B2210" t="s">
        <v>1176</v>
      </c>
      <c r="C2210" t="s">
        <v>46</v>
      </c>
      <c r="E2210" s="4" t="str">
        <f t="shared" si="136"/>
        <v>0</v>
      </c>
      <c r="G2210" s="3" t="str">
        <f t="shared" si="137"/>
        <v>0</v>
      </c>
      <c r="H2210" s="2">
        <v>43917</v>
      </c>
      <c r="I2210">
        <v>2020</v>
      </c>
      <c r="J2210" t="s">
        <v>69</v>
      </c>
      <c r="K2210" t="s">
        <v>23</v>
      </c>
      <c r="L2210">
        <v>273</v>
      </c>
      <c r="M2210" s="5">
        <f t="shared" si="138"/>
        <v>273</v>
      </c>
      <c r="N2210" t="str">
        <f t="shared" si="139"/>
        <v>Under Crisis</v>
      </c>
    </row>
    <row r="2211" spans="1:14" x14ac:dyDescent="0.25">
      <c r="A2211" t="s">
        <v>2166</v>
      </c>
      <c r="B2211" t="s">
        <v>1166</v>
      </c>
      <c r="C2211" t="s">
        <v>30</v>
      </c>
      <c r="D2211">
        <v>250</v>
      </c>
      <c r="E2211" s="4">
        <f t="shared" si="136"/>
        <v>250</v>
      </c>
      <c r="F2211">
        <v>0.5</v>
      </c>
      <c r="G2211" s="3">
        <f t="shared" si="137"/>
        <v>0.5</v>
      </c>
      <c r="H2211" s="2">
        <v>43916</v>
      </c>
      <c r="I2211">
        <v>2020</v>
      </c>
      <c r="J2211" t="s">
        <v>22</v>
      </c>
      <c r="K2211" t="s">
        <v>23</v>
      </c>
      <c r="L2211">
        <v>88</v>
      </c>
      <c r="M2211" s="5">
        <f t="shared" si="138"/>
        <v>88</v>
      </c>
      <c r="N2211" t="str">
        <f t="shared" si="139"/>
        <v>Under Crisis</v>
      </c>
    </row>
    <row r="2212" spans="1:14" x14ac:dyDescent="0.25">
      <c r="A2212" t="s">
        <v>2167</v>
      </c>
      <c r="B2212" t="s">
        <v>1236</v>
      </c>
      <c r="C2212" t="s">
        <v>160</v>
      </c>
      <c r="D2212">
        <v>200</v>
      </c>
      <c r="E2212" s="4">
        <f t="shared" si="136"/>
        <v>200</v>
      </c>
      <c r="G2212" s="3" t="str">
        <f t="shared" si="137"/>
        <v>0</v>
      </c>
      <c r="H2212" s="2">
        <v>43916</v>
      </c>
      <c r="I2212">
        <v>2020</v>
      </c>
      <c r="J2212" t="s">
        <v>73</v>
      </c>
      <c r="K2212" t="s">
        <v>14</v>
      </c>
      <c r="M2212" s="5" t="str">
        <f t="shared" si="138"/>
        <v>0</v>
      </c>
      <c r="N2212" t="str">
        <f t="shared" si="139"/>
        <v>Under Crisis</v>
      </c>
    </row>
    <row r="2213" spans="1:14" x14ac:dyDescent="0.25">
      <c r="A2213" t="s">
        <v>1237</v>
      </c>
      <c r="B2213" t="s">
        <v>1238</v>
      </c>
      <c r="C2213" t="s">
        <v>46</v>
      </c>
      <c r="D2213">
        <v>50</v>
      </c>
      <c r="E2213" s="4">
        <f t="shared" si="136"/>
        <v>50</v>
      </c>
      <c r="F2213">
        <v>0.1</v>
      </c>
      <c r="G2213" s="3">
        <f t="shared" si="137"/>
        <v>0.1</v>
      </c>
      <c r="H2213" s="2">
        <v>43916</v>
      </c>
      <c r="I2213">
        <v>2020</v>
      </c>
      <c r="J2213" t="s">
        <v>102</v>
      </c>
      <c r="K2213" t="s">
        <v>23</v>
      </c>
      <c r="L2213">
        <v>149</v>
      </c>
      <c r="M2213" s="5">
        <f t="shared" si="138"/>
        <v>149</v>
      </c>
      <c r="N2213" t="str">
        <f t="shared" si="139"/>
        <v>Safe</v>
      </c>
    </row>
    <row r="2214" spans="1:14" x14ac:dyDescent="0.25">
      <c r="A2214" t="s">
        <v>2168</v>
      </c>
      <c r="B2214" t="s">
        <v>1216</v>
      </c>
      <c r="C2214" t="s">
        <v>705</v>
      </c>
      <c r="D2214">
        <v>47</v>
      </c>
      <c r="E2214" s="4">
        <f t="shared" si="136"/>
        <v>47</v>
      </c>
      <c r="F2214">
        <v>0.1</v>
      </c>
      <c r="G2214" s="3">
        <f t="shared" si="137"/>
        <v>0.1</v>
      </c>
      <c r="H2214" s="2">
        <v>43916</v>
      </c>
      <c r="I2214">
        <v>2020</v>
      </c>
      <c r="J2214" t="s">
        <v>22</v>
      </c>
      <c r="K2214" t="s">
        <v>149</v>
      </c>
      <c r="L2214">
        <v>149</v>
      </c>
      <c r="M2214" s="5">
        <f t="shared" si="138"/>
        <v>149</v>
      </c>
      <c r="N2214" t="str">
        <f t="shared" si="139"/>
        <v>Safe</v>
      </c>
    </row>
    <row r="2215" spans="1:14" x14ac:dyDescent="0.25">
      <c r="A2215" t="s">
        <v>2169</v>
      </c>
      <c r="B2215" t="s">
        <v>2170</v>
      </c>
      <c r="C2215" t="s">
        <v>56</v>
      </c>
      <c r="D2215">
        <v>44</v>
      </c>
      <c r="E2215" s="4">
        <f t="shared" si="136"/>
        <v>44</v>
      </c>
      <c r="G2215" s="3" t="str">
        <f t="shared" si="137"/>
        <v>0</v>
      </c>
      <c r="H2215" s="2">
        <v>43916</v>
      </c>
      <c r="I2215">
        <v>2020</v>
      </c>
      <c r="J2215" t="s">
        <v>42</v>
      </c>
      <c r="K2215" t="s">
        <v>23</v>
      </c>
      <c r="L2215">
        <v>123</v>
      </c>
      <c r="M2215" s="5">
        <f t="shared" si="138"/>
        <v>123</v>
      </c>
      <c r="N2215" t="str">
        <f t="shared" si="139"/>
        <v>Safe</v>
      </c>
    </row>
    <row r="2216" spans="1:14" x14ac:dyDescent="0.25">
      <c r="A2216" t="s">
        <v>2171</v>
      </c>
      <c r="B2216" t="s">
        <v>1166</v>
      </c>
      <c r="C2216" t="s">
        <v>269</v>
      </c>
      <c r="D2216">
        <v>41</v>
      </c>
      <c r="E2216" s="4">
        <f t="shared" si="136"/>
        <v>41</v>
      </c>
      <c r="F2216">
        <v>0.75</v>
      </c>
      <c r="G2216" s="3">
        <f t="shared" si="137"/>
        <v>0.75</v>
      </c>
      <c r="H2216" s="2">
        <v>43916</v>
      </c>
      <c r="I2216">
        <v>2020</v>
      </c>
      <c r="J2216" t="s">
        <v>13</v>
      </c>
      <c r="K2216" t="s">
        <v>23</v>
      </c>
      <c r="L2216">
        <v>34</v>
      </c>
      <c r="M2216" s="5">
        <f t="shared" si="138"/>
        <v>34</v>
      </c>
      <c r="N2216" t="str">
        <f t="shared" si="139"/>
        <v>Safe</v>
      </c>
    </row>
    <row r="2217" spans="1:14" x14ac:dyDescent="0.25">
      <c r="A2217" t="s">
        <v>2172</v>
      </c>
      <c r="B2217" t="s">
        <v>1374</v>
      </c>
      <c r="C2217" t="s">
        <v>30</v>
      </c>
      <c r="D2217">
        <v>23</v>
      </c>
      <c r="E2217" s="4">
        <f t="shared" si="136"/>
        <v>23</v>
      </c>
      <c r="F2217">
        <v>0.2</v>
      </c>
      <c r="G2217" s="3">
        <f t="shared" si="137"/>
        <v>0.2</v>
      </c>
      <c r="H2217" s="2">
        <v>43916</v>
      </c>
      <c r="I2217">
        <v>2020</v>
      </c>
      <c r="J2217" t="s">
        <v>13</v>
      </c>
      <c r="K2217" t="s">
        <v>23</v>
      </c>
      <c r="L2217">
        <v>47</v>
      </c>
      <c r="M2217" s="5">
        <f t="shared" si="138"/>
        <v>47</v>
      </c>
      <c r="N2217" t="str">
        <f t="shared" si="139"/>
        <v>Safe</v>
      </c>
    </row>
    <row r="2218" spans="1:14" x14ac:dyDescent="0.25">
      <c r="A2218" t="s">
        <v>2173</v>
      </c>
      <c r="B2218" t="s">
        <v>1166</v>
      </c>
      <c r="C2218" t="s">
        <v>12</v>
      </c>
      <c r="D2218">
        <v>13</v>
      </c>
      <c r="E2218" s="4">
        <f t="shared" si="136"/>
        <v>13</v>
      </c>
      <c r="F2218">
        <v>1</v>
      </c>
      <c r="G2218" s="3">
        <f t="shared" si="137"/>
        <v>1</v>
      </c>
      <c r="H2218" s="2">
        <v>43916</v>
      </c>
      <c r="I2218">
        <v>2020</v>
      </c>
      <c r="J2218" t="s">
        <v>17</v>
      </c>
      <c r="K2218" t="s">
        <v>23</v>
      </c>
      <c r="L2218">
        <v>5</v>
      </c>
      <c r="M2218" s="5">
        <f t="shared" si="138"/>
        <v>5</v>
      </c>
      <c r="N2218" t="str">
        <f t="shared" si="139"/>
        <v>Safe</v>
      </c>
    </row>
    <row r="2219" spans="1:14" x14ac:dyDescent="0.25">
      <c r="A2219" t="s">
        <v>2174</v>
      </c>
      <c r="B2219" t="s">
        <v>1210</v>
      </c>
      <c r="C2219" t="s">
        <v>35</v>
      </c>
      <c r="E2219" s="4" t="str">
        <f t="shared" si="136"/>
        <v>0</v>
      </c>
      <c r="F2219">
        <v>0.4</v>
      </c>
      <c r="G2219" s="3">
        <f t="shared" si="137"/>
        <v>0.4</v>
      </c>
      <c r="H2219" s="2">
        <v>43916</v>
      </c>
      <c r="I2219">
        <v>2020</v>
      </c>
      <c r="J2219" t="s">
        <v>13</v>
      </c>
      <c r="K2219" t="s">
        <v>23</v>
      </c>
      <c r="L2219">
        <v>35</v>
      </c>
      <c r="M2219" s="5">
        <f t="shared" si="138"/>
        <v>35</v>
      </c>
      <c r="N2219" t="str">
        <f t="shared" si="139"/>
        <v>Under Crisis</v>
      </c>
    </row>
    <row r="2220" spans="1:14" x14ac:dyDescent="0.25">
      <c r="A2220" t="s">
        <v>2175</v>
      </c>
      <c r="B2220" t="s">
        <v>1166</v>
      </c>
      <c r="C2220" t="s">
        <v>160</v>
      </c>
      <c r="D2220">
        <v>300</v>
      </c>
      <c r="E2220" s="4">
        <f t="shared" si="136"/>
        <v>300</v>
      </c>
      <c r="F2220">
        <v>0.25</v>
      </c>
      <c r="G2220" s="3">
        <f t="shared" si="137"/>
        <v>0.25</v>
      </c>
      <c r="H2220" s="2">
        <v>43915</v>
      </c>
      <c r="I2220">
        <v>2020</v>
      </c>
      <c r="J2220" t="s">
        <v>42</v>
      </c>
      <c r="K2220" t="s">
        <v>23</v>
      </c>
      <c r="L2220">
        <v>981</v>
      </c>
      <c r="M2220" s="5">
        <f t="shared" si="138"/>
        <v>981</v>
      </c>
      <c r="N2220" t="str">
        <f t="shared" si="139"/>
        <v>Under Crisis</v>
      </c>
    </row>
    <row r="2221" spans="1:14" x14ac:dyDescent="0.25">
      <c r="A2221" t="s">
        <v>2176</v>
      </c>
      <c r="B2221" t="s">
        <v>1166</v>
      </c>
      <c r="C2221" t="s">
        <v>269</v>
      </c>
      <c r="D2221">
        <v>100</v>
      </c>
      <c r="E2221" s="4">
        <f t="shared" si="136"/>
        <v>100</v>
      </c>
      <c r="G2221" s="3" t="str">
        <f t="shared" si="137"/>
        <v>0</v>
      </c>
      <c r="H2221" s="2">
        <v>43915</v>
      </c>
      <c r="I2221">
        <v>2020</v>
      </c>
      <c r="J2221" t="s">
        <v>13</v>
      </c>
      <c r="K2221" t="s">
        <v>23</v>
      </c>
      <c r="L2221">
        <v>179.1</v>
      </c>
      <c r="M2221" s="5">
        <f t="shared" si="138"/>
        <v>179.1</v>
      </c>
      <c r="N2221" t="str">
        <f t="shared" si="139"/>
        <v>Under Crisis</v>
      </c>
    </row>
    <row r="2222" spans="1:14" x14ac:dyDescent="0.25">
      <c r="A2222" t="s">
        <v>2177</v>
      </c>
      <c r="B2222" t="s">
        <v>1216</v>
      </c>
      <c r="C2222" t="s">
        <v>71</v>
      </c>
      <c r="D2222">
        <v>78</v>
      </c>
      <c r="E2222" s="4">
        <f t="shared" si="136"/>
        <v>78</v>
      </c>
      <c r="F2222">
        <v>0.3</v>
      </c>
      <c r="G2222" s="3">
        <f t="shared" si="137"/>
        <v>0.3</v>
      </c>
      <c r="H2222" s="2">
        <v>43915</v>
      </c>
      <c r="I2222">
        <v>2020</v>
      </c>
      <c r="J2222" t="s">
        <v>73</v>
      </c>
      <c r="K2222" t="s">
        <v>149</v>
      </c>
      <c r="M2222" s="5" t="str">
        <f t="shared" si="138"/>
        <v>0</v>
      </c>
      <c r="N2222" t="str">
        <f t="shared" si="139"/>
        <v>Safe</v>
      </c>
    </row>
    <row r="2223" spans="1:14" x14ac:dyDescent="0.25">
      <c r="A2223" t="s">
        <v>2178</v>
      </c>
      <c r="B2223" t="s">
        <v>1166</v>
      </c>
      <c r="C2223" t="s">
        <v>105</v>
      </c>
      <c r="D2223">
        <v>75</v>
      </c>
      <c r="E2223" s="4">
        <f t="shared" si="136"/>
        <v>75</v>
      </c>
      <c r="F2223">
        <v>0.15</v>
      </c>
      <c r="G2223" s="3">
        <f t="shared" si="137"/>
        <v>0.15</v>
      </c>
      <c r="H2223" s="2">
        <v>43915</v>
      </c>
      <c r="I2223">
        <v>2020</v>
      </c>
      <c r="J2223" t="s">
        <v>73</v>
      </c>
      <c r="K2223" t="s">
        <v>23</v>
      </c>
      <c r="M2223" s="5" t="str">
        <f t="shared" si="138"/>
        <v>0</v>
      </c>
      <c r="N2223" t="str">
        <f t="shared" si="139"/>
        <v>Safe</v>
      </c>
    </row>
    <row r="2224" spans="1:14" x14ac:dyDescent="0.25">
      <c r="A2224" t="s">
        <v>1405</v>
      </c>
      <c r="B2224" t="s">
        <v>1166</v>
      </c>
      <c r="C2224" t="s">
        <v>160</v>
      </c>
      <c r="D2224">
        <v>56</v>
      </c>
      <c r="E2224" s="4">
        <f t="shared" si="136"/>
        <v>56</v>
      </c>
      <c r="F2224">
        <v>0.23</v>
      </c>
      <c r="G2224" s="3">
        <f t="shared" si="137"/>
        <v>0.23</v>
      </c>
      <c r="H2224" s="2">
        <v>43915</v>
      </c>
      <c r="I2224">
        <v>2020</v>
      </c>
      <c r="J2224" t="s">
        <v>13</v>
      </c>
      <c r="K2224" t="s">
        <v>23</v>
      </c>
      <c r="L2224">
        <v>26</v>
      </c>
      <c r="M2224" s="5">
        <f t="shared" si="138"/>
        <v>26</v>
      </c>
      <c r="N2224" t="str">
        <f t="shared" si="139"/>
        <v>Safe</v>
      </c>
    </row>
    <row r="2225" spans="1:14" x14ac:dyDescent="0.25">
      <c r="A2225" t="s">
        <v>2179</v>
      </c>
      <c r="B2225" t="s">
        <v>1176</v>
      </c>
      <c r="C2225" t="s">
        <v>35</v>
      </c>
      <c r="D2225">
        <v>52</v>
      </c>
      <c r="E2225" s="4">
        <f t="shared" si="136"/>
        <v>52</v>
      </c>
      <c r="F2225">
        <v>0.28000000000000003</v>
      </c>
      <c r="G2225" s="3">
        <f t="shared" si="137"/>
        <v>0.28000000000000003</v>
      </c>
      <c r="H2225" s="2">
        <v>43915</v>
      </c>
      <c r="I2225">
        <v>2020</v>
      </c>
      <c r="J2225" t="s">
        <v>22</v>
      </c>
      <c r="K2225" t="s">
        <v>23</v>
      </c>
      <c r="L2225">
        <v>48</v>
      </c>
      <c r="M2225" s="5">
        <f t="shared" si="138"/>
        <v>48</v>
      </c>
      <c r="N2225" t="str">
        <f t="shared" si="139"/>
        <v>Safe</v>
      </c>
    </row>
    <row r="2226" spans="1:14" x14ac:dyDescent="0.25">
      <c r="A2226" t="s">
        <v>2180</v>
      </c>
      <c r="B2226" t="s">
        <v>1166</v>
      </c>
      <c r="C2226" t="s">
        <v>97</v>
      </c>
      <c r="D2226">
        <v>50</v>
      </c>
      <c r="E2226" s="4">
        <f t="shared" si="136"/>
        <v>50</v>
      </c>
      <c r="F2226">
        <v>0.75</v>
      </c>
      <c r="G2226" s="3">
        <f t="shared" si="137"/>
        <v>0.75</v>
      </c>
      <c r="H2226" s="2">
        <v>43915</v>
      </c>
      <c r="I2226">
        <v>2020</v>
      </c>
      <c r="J2226" t="s">
        <v>148</v>
      </c>
      <c r="K2226" t="s">
        <v>23</v>
      </c>
      <c r="L2226">
        <v>24</v>
      </c>
      <c r="M2226" s="5">
        <f t="shared" si="138"/>
        <v>24</v>
      </c>
      <c r="N2226" t="str">
        <f t="shared" si="139"/>
        <v>Safe</v>
      </c>
    </row>
    <row r="2227" spans="1:14" x14ac:dyDescent="0.25">
      <c r="A2227" t="s">
        <v>2181</v>
      </c>
      <c r="B2227" t="s">
        <v>1168</v>
      </c>
      <c r="C2227" t="s">
        <v>105</v>
      </c>
      <c r="D2227">
        <v>30</v>
      </c>
      <c r="E2227" s="4">
        <f t="shared" si="136"/>
        <v>30</v>
      </c>
      <c r="F2227">
        <v>0.23</v>
      </c>
      <c r="G2227" s="3">
        <f t="shared" si="137"/>
        <v>0.23</v>
      </c>
      <c r="H2227" s="2">
        <v>43915</v>
      </c>
      <c r="I2227">
        <v>2020</v>
      </c>
      <c r="J2227" t="s">
        <v>13</v>
      </c>
      <c r="K2227" t="s">
        <v>23</v>
      </c>
      <c r="L2227">
        <v>35</v>
      </c>
      <c r="M2227" s="5">
        <f t="shared" si="138"/>
        <v>35</v>
      </c>
      <c r="N2227" t="str">
        <f t="shared" si="139"/>
        <v>Safe</v>
      </c>
    </row>
    <row r="2228" spans="1:14" x14ac:dyDescent="0.25">
      <c r="A2228" t="s">
        <v>2182</v>
      </c>
      <c r="B2228" t="s">
        <v>1238</v>
      </c>
      <c r="C2228" t="s">
        <v>71</v>
      </c>
      <c r="D2228">
        <v>12</v>
      </c>
      <c r="E2228" s="4">
        <f t="shared" si="136"/>
        <v>12</v>
      </c>
      <c r="F2228">
        <v>0.05</v>
      </c>
      <c r="G2228" s="3">
        <f t="shared" si="137"/>
        <v>0.05</v>
      </c>
      <c r="H2228" s="2">
        <v>43915</v>
      </c>
      <c r="I2228">
        <v>2020</v>
      </c>
      <c r="J2228" t="s">
        <v>73</v>
      </c>
      <c r="K2228" t="s">
        <v>23</v>
      </c>
      <c r="L2228">
        <v>233</v>
      </c>
      <c r="M2228" s="5">
        <f t="shared" si="138"/>
        <v>233</v>
      </c>
      <c r="N2228" t="str">
        <f t="shared" si="139"/>
        <v>Safe</v>
      </c>
    </row>
    <row r="2229" spans="1:14" x14ac:dyDescent="0.25">
      <c r="A2229" t="s">
        <v>2183</v>
      </c>
      <c r="B2229" t="s">
        <v>1166</v>
      </c>
      <c r="C2229" t="s">
        <v>113</v>
      </c>
      <c r="D2229">
        <v>10</v>
      </c>
      <c r="E2229" s="4">
        <f t="shared" si="136"/>
        <v>10</v>
      </c>
      <c r="G2229" s="3" t="str">
        <f t="shared" si="137"/>
        <v>0</v>
      </c>
      <c r="H2229" s="2">
        <v>43915</v>
      </c>
      <c r="I2229">
        <v>2020</v>
      </c>
      <c r="J2229" t="s">
        <v>148</v>
      </c>
      <c r="K2229" t="s">
        <v>23</v>
      </c>
      <c r="L2229">
        <v>22</v>
      </c>
      <c r="M2229" s="5">
        <f t="shared" si="138"/>
        <v>22</v>
      </c>
      <c r="N2229" t="str">
        <f t="shared" si="139"/>
        <v>Safe</v>
      </c>
    </row>
    <row r="2230" spans="1:14" x14ac:dyDescent="0.25">
      <c r="A2230" t="s">
        <v>1033</v>
      </c>
      <c r="B2230" t="s">
        <v>1472</v>
      </c>
      <c r="C2230" t="s">
        <v>269</v>
      </c>
      <c r="E2230" s="4" t="str">
        <f t="shared" si="136"/>
        <v>0</v>
      </c>
      <c r="G2230" s="3" t="str">
        <f t="shared" si="137"/>
        <v>0</v>
      </c>
      <c r="H2230" s="2">
        <v>43915</v>
      </c>
      <c r="I2230">
        <v>2020</v>
      </c>
      <c r="J2230" t="s">
        <v>148</v>
      </c>
      <c r="K2230" t="s">
        <v>23</v>
      </c>
      <c r="L2230">
        <v>5</v>
      </c>
      <c r="M2230" s="5">
        <f t="shared" si="138"/>
        <v>5</v>
      </c>
      <c r="N2230" t="str">
        <f t="shared" si="139"/>
        <v>Under Crisis</v>
      </c>
    </row>
    <row r="2231" spans="1:14" x14ac:dyDescent="0.25">
      <c r="A2231" t="s">
        <v>2184</v>
      </c>
      <c r="B2231" t="s">
        <v>1210</v>
      </c>
      <c r="C2231" t="s">
        <v>53</v>
      </c>
      <c r="E2231" s="4" t="str">
        <f t="shared" si="136"/>
        <v>0</v>
      </c>
      <c r="F2231">
        <v>0.3</v>
      </c>
      <c r="G2231" s="3">
        <f t="shared" si="137"/>
        <v>0.3</v>
      </c>
      <c r="H2231" s="2">
        <v>43915</v>
      </c>
      <c r="I2231">
        <v>2020</v>
      </c>
      <c r="J2231" t="s">
        <v>42</v>
      </c>
      <c r="K2231" t="s">
        <v>23</v>
      </c>
      <c r="L2231">
        <v>296</v>
      </c>
      <c r="M2231" s="5">
        <f t="shared" si="138"/>
        <v>296</v>
      </c>
      <c r="N2231" t="str">
        <f t="shared" si="139"/>
        <v>Under Crisis</v>
      </c>
    </row>
    <row r="2232" spans="1:14" x14ac:dyDescent="0.25">
      <c r="A2232" t="s">
        <v>491</v>
      </c>
      <c r="B2232" t="s">
        <v>1166</v>
      </c>
      <c r="C2232" t="s">
        <v>269</v>
      </c>
      <c r="E2232" s="4" t="str">
        <f t="shared" si="136"/>
        <v>0</v>
      </c>
      <c r="F2232">
        <v>0.08</v>
      </c>
      <c r="G2232" s="3">
        <f t="shared" si="137"/>
        <v>0.08</v>
      </c>
      <c r="H2232" s="2">
        <v>43915</v>
      </c>
      <c r="I2232">
        <v>2020</v>
      </c>
      <c r="J2232" t="s">
        <v>13</v>
      </c>
      <c r="K2232" t="s">
        <v>23</v>
      </c>
      <c r="L2232">
        <v>180</v>
      </c>
      <c r="M2232" s="5">
        <f t="shared" si="138"/>
        <v>180</v>
      </c>
      <c r="N2232" t="str">
        <f t="shared" si="139"/>
        <v>Under Crisis</v>
      </c>
    </row>
    <row r="2233" spans="1:14" x14ac:dyDescent="0.25">
      <c r="A2233" t="s">
        <v>2185</v>
      </c>
      <c r="B2233" t="s">
        <v>1168</v>
      </c>
      <c r="C2233" t="s">
        <v>30</v>
      </c>
      <c r="E2233" s="4" t="str">
        <f t="shared" si="136"/>
        <v>0</v>
      </c>
      <c r="G2233" s="3" t="str">
        <f t="shared" si="137"/>
        <v>0</v>
      </c>
      <c r="H2233" s="2">
        <v>43915</v>
      </c>
      <c r="I2233">
        <v>2020</v>
      </c>
      <c r="J2233" t="s">
        <v>148</v>
      </c>
      <c r="K2233" t="s">
        <v>23</v>
      </c>
      <c r="L2233">
        <v>8</v>
      </c>
      <c r="M2233" s="5">
        <f t="shared" si="138"/>
        <v>8</v>
      </c>
      <c r="N2233" t="str">
        <f t="shared" si="139"/>
        <v>Under Crisis</v>
      </c>
    </row>
    <row r="2234" spans="1:14" x14ac:dyDescent="0.25">
      <c r="A2234" t="s">
        <v>1536</v>
      </c>
      <c r="B2234" t="s">
        <v>1166</v>
      </c>
      <c r="C2234" t="s">
        <v>160</v>
      </c>
      <c r="D2234">
        <v>400</v>
      </c>
      <c r="E2234" s="4">
        <f t="shared" si="136"/>
        <v>400</v>
      </c>
      <c r="F2234">
        <v>0.33</v>
      </c>
      <c r="G2234" s="3">
        <f t="shared" si="137"/>
        <v>0.33</v>
      </c>
      <c r="H2234" s="2">
        <v>43914</v>
      </c>
      <c r="I2234">
        <v>2020</v>
      </c>
      <c r="J2234" t="s">
        <v>42</v>
      </c>
      <c r="K2234" t="s">
        <v>23</v>
      </c>
      <c r="L2234">
        <v>359</v>
      </c>
      <c r="M2234" s="5">
        <f t="shared" si="138"/>
        <v>359</v>
      </c>
      <c r="N2234" t="str">
        <f t="shared" si="139"/>
        <v>Under Crisis</v>
      </c>
    </row>
    <row r="2235" spans="1:14" x14ac:dyDescent="0.25">
      <c r="A2235" t="s">
        <v>2186</v>
      </c>
      <c r="B2235" t="s">
        <v>1704</v>
      </c>
      <c r="C2235" t="s">
        <v>53</v>
      </c>
      <c r="D2235">
        <v>130</v>
      </c>
      <c r="E2235" s="4">
        <f t="shared" si="136"/>
        <v>130</v>
      </c>
      <c r="G2235" s="3" t="str">
        <f t="shared" si="137"/>
        <v>0</v>
      </c>
      <c r="H2235" s="2">
        <v>43914</v>
      </c>
      <c r="I2235">
        <v>2020</v>
      </c>
      <c r="J2235" t="s">
        <v>73</v>
      </c>
      <c r="K2235" t="s">
        <v>23</v>
      </c>
      <c r="M2235" s="5" t="str">
        <f t="shared" si="138"/>
        <v>0</v>
      </c>
      <c r="N2235" t="str">
        <f t="shared" si="139"/>
        <v>Under Crisis</v>
      </c>
    </row>
    <row r="2236" spans="1:14" x14ac:dyDescent="0.25">
      <c r="A2236" t="s">
        <v>2187</v>
      </c>
      <c r="B2236" t="s">
        <v>1660</v>
      </c>
      <c r="C2236" t="s">
        <v>62</v>
      </c>
      <c r="D2236">
        <v>87</v>
      </c>
      <c r="E2236" s="4">
        <f t="shared" si="136"/>
        <v>87</v>
      </c>
      <c r="F2236">
        <v>0.67</v>
      </c>
      <c r="G2236" s="3">
        <f t="shared" si="137"/>
        <v>0.67</v>
      </c>
      <c r="H2236" s="2">
        <v>43914</v>
      </c>
      <c r="I2236">
        <v>2020</v>
      </c>
      <c r="J2236" t="s">
        <v>13</v>
      </c>
      <c r="K2236" t="s">
        <v>23</v>
      </c>
      <c r="L2236">
        <v>20</v>
      </c>
      <c r="M2236" s="5">
        <f t="shared" si="138"/>
        <v>20</v>
      </c>
      <c r="N2236" t="str">
        <f t="shared" si="139"/>
        <v>Safe</v>
      </c>
    </row>
    <row r="2237" spans="1:14" x14ac:dyDescent="0.25">
      <c r="A2237" t="s">
        <v>462</v>
      </c>
      <c r="B2237" t="s">
        <v>1166</v>
      </c>
      <c r="C2237" t="s">
        <v>269</v>
      </c>
      <c r="D2237">
        <v>80</v>
      </c>
      <c r="E2237" s="4">
        <f t="shared" si="136"/>
        <v>80</v>
      </c>
      <c r="F2237">
        <v>0.3</v>
      </c>
      <c r="G2237" s="3">
        <f t="shared" si="137"/>
        <v>0.3</v>
      </c>
      <c r="H2237" s="2">
        <v>43914</v>
      </c>
      <c r="I2237">
        <v>2020</v>
      </c>
      <c r="J2237" t="s">
        <v>13</v>
      </c>
      <c r="K2237" t="s">
        <v>23</v>
      </c>
      <c r="L2237">
        <v>79</v>
      </c>
      <c r="M2237" s="5">
        <f t="shared" si="138"/>
        <v>79</v>
      </c>
      <c r="N2237" t="str">
        <f t="shared" si="139"/>
        <v>Safe</v>
      </c>
    </row>
    <row r="2238" spans="1:14" x14ac:dyDescent="0.25">
      <c r="A2238" t="s">
        <v>2188</v>
      </c>
      <c r="B2238" t="s">
        <v>1166</v>
      </c>
      <c r="C2238" t="s">
        <v>160</v>
      </c>
      <c r="D2238">
        <v>20</v>
      </c>
      <c r="E2238" s="4">
        <f t="shared" si="136"/>
        <v>20</v>
      </c>
      <c r="G2238" s="3" t="str">
        <f t="shared" si="137"/>
        <v>0</v>
      </c>
      <c r="H2238" s="2">
        <v>43914</v>
      </c>
      <c r="I2238">
        <v>2020</v>
      </c>
      <c r="J2238" t="s">
        <v>13</v>
      </c>
      <c r="K2238" t="s">
        <v>23</v>
      </c>
      <c r="L2238">
        <v>35</v>
      </c>
      <c r="M2238" s="5">
        <f t="shared" si="138"/>
        <v>35</v>
      </c>
      <c r="N2238" t="str">
        <f t="shared" si="139"/>
        <v>Safe</v>
      </c>
    </row>
    <row r="2239" spans="1:14" x14ac:dyDescent="0.25">
      <c r="A2239" t="s">
        <v>2189</v>
      </c>
      <c r="B2239" t="s">
        <v>1216</v>
      </c>
      <c r="C2239" t="s">
        <v>30</v>
      </c>
      <c r="E2239" s="4" t="str">
        <f t="shared" si="136"/>
        <v>0</v>
      </c>
      <c r="F2239">
        <v>0.25</v>
      </c>
      <c r="G2239" s="3">
        <f t="shared" si="137"/>
        <v>0.25</v>
      </c>
      <c r="H2239" s="2">
        <v>43914</v>
      </c>
      <c r="I2239">
        <v>2020</v>
      </c>
      <c r="J2239" t="s">
        <v>73</v>
      </c>
      <c r="K2239" t="s">
        <v>149</v>
      </c>
      <c r="M2239" s="5" t="str">
        <f t="shared" si="138"/>
        <v>0</v>
      </c>
      <c r="N2239" t="str">
        <f t="shared" si="139"/>
        <v>Under Crisis</v>
      </c>
    </row>
    <row r="2240" spans="1:14" x14ac:dyDescent="0.25">
      <c r="A2240" t="s">
        <v>2190</v>
      </c>
      <c r="B2240" t="s">
        <v>2191</v>
      </c>
      <c r="C2240" t="s">
        <v>83</v>
      </c>
      <c r="E2240" s="4" t="str">
        <f t="shared" si="136"/>
        <v>0</v>
      </c>
      <c r="F2240">
        <v>0.4</v>
      </c>
      <c r="G2240" s="3">
        <f t="shared" si="137"/>
        <v>0.4</v>
      </c>
      <c r="H2240" s="2">
        <v>43914</v>
      </c>
      <c r="I2240">
        <v>2020</v>
      </c>
      <c r="J2240" t="s">
        <v>73</v>
      </c>
      <c r="K2240" t="s">
        <v>23</v>
      </c>
      <c r="L2240">
        <v>47</v>
      </c>
      <c r="M2240" s="5">
        <f t="shared" si="138"/>
        <v>47</v>
      </c>
      <c r="N2240" t="str">
        <f t="shared" si="139"/>
        <v>Under Crisis</v>
      </c>
    </row>
    <row r="2241" spans="1:14" x14ac:dyDescent="0.25">
      <c r="A2241" t="s">
        <v>1802</v>
      </c>
      <c r="B2241" t="s">
        <v>1172</v>
      </c>
      <c r="C2241" t="s">
        <v>56</v>
      </c>
      <c r="E2241" s="4" t="str">
        <f t="shared" si="136"/>
        <v>0</v>
      </c>
      <c r="G2241" s="3" t="str">
        <f t="shared" si="137"/>
        <v>0</v>
      </c>
      <c r="H2241" s="2">
        <v>43914</v>
      </c>
      <c r="I2241">
        <v>2020</v>
      </c>
      <c r="J2241" t="s">
        <v>42</v>
      </c>
      <c r="K2241" t="s">
        <v>23</v>
      </c>
      <c r="L2241">
        <v>117</v>
      </c>
      <c r="M2241" s="5">
        <f t="shared" si="138"/>
        <v>117</v>
      </c>
      <c r="N2241" t="str">
        <f t="shared" si="139"/>
        <v>Under Crisis</v>
      </c>
    </row>
    <row r="2242" spans="1:14" x14ac:dyDescent="0.25">
      <c r="A2242" t="s">
        <v>795</v>
      </c>
      <c r="B2242" t="s">
        <v>1168</v>
      </c>
      <c r="C2242" t="s">
        <v>269</v>
      </c>
      <c r="D2242">
        <v>375</v>
      </c>
      <c r="E2242" s="4">
        <f t="shared" si="136"/>
        <v>375</v>
      </c>
      <c r="F2242">
        <v>0.15</v>
      </c>
      <c r="G2242" s="3">
        <f t="shared" si="137"/>
        <v>0.15</v>
      </c>
      <c r="H2242" s="2">
        <v>43913</v>
      </c>
      <c r="I2242">
        <v>2020</v>
      </c>
      <c r="J2242" t="s">
        <v>39</v>
      </c>
      <c r="K2242" t="s">
        <v>23</v>
      </c>
      <c r="L2242">
        <v>1600</v>
      </c>
      <c r="M2242" s="5">
        <f t="shared" si="138"/>
        <v>1600</v>
      </c>
      <c r="N2242" t="str">
        <f t="shared" si="139"/>
        <v>Under Crisis</v>
      </c>
    </row>
    <row r="2243" spans="1:14" x14ac:dyDescent="0.25">
      <c r="A2243" t="s">
        <v>839</v>
      </c>
      <c r="B2243" t="s">
        <v>1168</v>
      </c>
      <c r="C2243" t="s">
        <v>269</v>
      </c>
      <c r="D2243">
        <v>150</v>
      </c>
      <c r="E2243" s="4">
        <f t="shared" ref="E2243:E2274" si="140">IF(ISBLANK(D2243),"0",D2243)</f>
        <v>150</v>
      </c>
      <c r="F2243">
        <v>0.18</v>
      </c>
      <c r="G2243" s="3">
        <f t="shared" ref="G2243:G2274" si="141">IF(ISBLANK(F2243),"0",F2243)</f>
        <v>0.18</v>
      </c>
      <c r="H2243" s="2">
        <v>43913</v>
      </c>
      <c r="I2243">
        <v>2020</v>
      </c>
      <c r="J2243" t="s">
        <v>42</v>
      </c>
      <c r="K2243" t="s">
        <v>23</v>
      </c>
      <c r="L2243">
        <v>280</v>
      </c>
      <c r="M2243" s="5">
        <f t="shared" ref="M2243:M2274" si="142">IF(ISBLANK(L2243),"0",L2243)</f>
        <v>280</v>
      </c>
      <c r="N2243" t="str">
        <f t="shared" ref="N2243:N2274" si="143">IF(E2243&gt;=100,"Under Crisis","Safe")</f>
        <v>Under Crisis</v>
      </c>
    </row>
    <row r="2244" spans="1:14" x14ac:dyDescent="0.25">
      <c r="A2244" t="s">
        <v>467</v>
      </c>
      <c r="B2244" t="s">
        <v>1249</v>
      </c>
      <c r="C2244" t="s">
        <v>30</v>
      </c>
      <c r="D2244">
        <v>91</v>
      </c>
      <c r="E2244" s="4">
        <f t="shared" si="140"/>
        <v>91</v>
      </c>
      <c r="F2244">
        <v>0.5</v>
      </c>
      <c r="G2244" s="3">
        <f t="shared" si="141"/>
        <v>0.5</v>
      </c>
      <c r="H2244" s="2">
        <v>43913</v>
      </c>
      <c r="I2244">
        <v>2020</v>
      </c>
      <c r="J2244" t="s">
        <v>28</v>
      </c>
      <c r="K2244" t="s">
        <v>23</v>
      </c>
      <c r="L2244">
        <v>2</v>
      </c>
      <c r="M2244" s="5">
        <f t="shared" si="142"/>
        <v>2</v>
      </c>
      <c r="N2244" t="str">
        <f t="shared" si="143"/>
        <v>Safe</v>
      </c>
    </row>
    <row r="2245" spans="1:14" x14ac:dyDescent="0.25">
      <c r="A2245" t="s">
        <v>2192</v>
      </c>
      <c r="B2245" t="s">
        <v>1176</v>
      </c>
      <c r="C2245" t="s">
        <v>160</v>
      </c>
      <c r="D2245">
        <v>38</v>
      </c>
      <c r="E2245" s="4">
        <f t="shared" si="140"/>
        <v>38</v>
      </c>
      <c r="F2245">
        <v>0.22</v>
      </c>
      <c r="G2245" s="3">
        <f t="shared" si="141"/>
        <v>0.22</v>
      </c>
      <c r="H2245" s="2">
        <v>43913</v>
      </c>
      <c r="I2245">
        <v>2020</v>
      </c>
      <c r="J2245" t="s">
        <v>13</v>
      </c>
      <c r="K2245" t="s">
        <v>23</v>
      </c>
      <c r="L2245">
        <v>36</v>
      </c>
      <c r="M2245" s="5">
        <f t="shared" si="142"/>
        <v>36</v>
      </c>
      <c r="N2245" t="str">
        <f t="shared" si="143"/>
        <v>Safe</v>
      </c>
    </row>
    <row r="2246" spans="1:14" x14ac:dyDescent="0.25">
      <c r="A2246" t="s">
        <v>2193</v>
      </c>
      <c r="B2246" t="s">
        <v>1585</v>
      </c>
      <c r="C2246" t="s">
        <v>35</v>
      </c>
      <c r="D2246">
        <v>20</v>
      </c>
      <c r="E2246" s="4">
        <f t="shared" si="140"/>
        <v>20</v>
      </c>
      <c r="G2246" s="3" t="str">
        <f t="shared" si="141"/>
        <v>0</v>
      </c>
      <c r="H2246" s="2">
        <v>43913</v>
      </c>
      <c r="I2246">
        <v>2020</v>
      </c>
      <c r="J2246" t="s">
        <v>28</v>
      </c>
      <c r="K2246" t="s">
        <v>23</v>
      </c>
      <c r="L2246">
        <v>0</v>
      </c>
      <c r="M2246" s="5">
        <f t="shared" si="142"/>
        <v>0</v>
      </c>
      <c r="N2246" t="str">
        <f t="shared" si="143"/>
        <v>Safe</v>
      </c>
    </row>
    <row r="2247" spans="1:14" x14ac:dyDescent="0.25">
      <c r="A2247" t="s">
        <v>2194</v>
      </c>
      <c r="B2247" t="s">
        <v>1210</v>
      </c>
      <c r="C2247" t="s">
        <v>113</v>
      </c>
      <c r="D2247">
        <v>20</v>
      </c>
      <c r="E2247" s="4">
        <f t="shared" si="140"/>
        <v>20</v>
      </c>
      <c r="F2247">
        <v>0.4</v>
      </c>
      <c r="G2247" s="3">
        <f t="shared" si="141"/>
        <v>0.4</v>
      </c>
      <c r="H2247" s="2">
        <v>43913</v>
      </c>
      <c r="I2247">
        <v>2020</v>
      </c>
      <c r="J2247" t="s">
        <v>73</v>
      </c>
      <c r="K2247" t="s">
        <v>23</v>
      </c>
      <c r="L2247">
        <v>7</v>
      </c>
      <c r="M2247" s="5">
        <f t="shared" si="142"/>
        <v>7</v>
      </c>
      <c r="N2247" t="str">
        <f t="shared" si="143"/>
        <v>Safe</v>
      </c>
    </row>
    <row r="2248" spans="1:14" x14ac:dyDescent="0.25">
      <c r="A2248" t="s">
        <v>2195</v>
      </c>
      <c r="B2248" t="s">
        <v>1166</v>
      </c>
      <c r="C2248" t="s">
        <v>434</v>
      </c>
      <c r="D2248">
        <v>15</v>
      </c>
      <c r="E2248" s="4">
        <f t="shared" si="140"/>
        <v>15</v>
      </c>
      <c r="F2248">
        <v>0.17</v>
      </c>
      <c r="G2248" s="3">
        <f t="shared" si="141"/>
        <v>0.17</v>
      </c>
      <c r="H2248" s="2">
        <v>43913</v>
      </c>
      <c r="I2248">
        <v>2020</v>
      </c>
      <c r="J2248" t="s">
        <v>13</v>
      </c>
      <c r="K2248" t="s">
        <v>23</v>
      </c>
      <c r="L2248">
        <v>48</v>
      </c>
      <c r="M2248" s="5">
        <f t="shared" si="142"/>
        <v>48</v>
      </c>
      <c r="N2248" t="str">
        <f t="shared" si="143"/>
        <v>Safe</v>
      </c>
    </row>
    <row r="2249" spans="1:14" x14ac:dyDescent="0.25">
      <c r="A2249" t="s">
        <v>2196</v>
      </c>
      <c r="B2249" t="s">
        <v>1166</v>
      </c>
      <c r="C2249" t="s">
        <v>21</v>
      </c>
      <c r="D2249">
        <v>13</v>
      </c>
      <c r="E2249" s="4">
        <f t="shared" si="140"/>
        <v>13</v>
      </c>
      <c r="F2249">
        <v>0.25</v>
      </c>
      <c r="G2249" s="3">
        <f t="shared" si="141"/>
        <v>0.25</v>
      </c>
      <c r="H2249" s="2">
        <v>43913</v>
      </c>
      <c r="I2249">
        <v>2020</v>
      </c>
      <c r="J2249" t="s">
        <v>22</v>
      </c>
      <c r="K2249" t="s">
        <v>23</v>
      </c>
      <c r="L2249">
        <v>94</v>
      </c>
      <c r="M2249" s="5">
        <f t="shared" si="142"/>
        <v>94</v>
      </c>
      <c r="N2249" t="str">
        <f t="shared" si="143"/>
        <v>Safe</v>
      </c>
    </row>
    <row r="2250" spans="1:14" x14ac:dyDescent="0.25">
      <c r="A2250" t="s">
        <v>2197</v>
      </c>
      <c r="B2250" t="s">
        <v>1166</v>
      </c>
      <c r="C2250" t="s">
        <v>160</v>
      </c>
      <c r="E2250" s="4" t="str">
        <f t="shared" si="140"/>
        <v>0</v>
      </c>
      <c r="F2250">
        <v>0.2</v>
      </c>
      <c r="G2250" s="3">
        <f t="shared" si="141"/>
        <v>0.2</v>
      </c>
      <c r="H2250" s="2">
        <v>43913</v>
      </c>
      <c r="I2250">
        <v>2020</v>
      </c>
      <c r="J2250" t="s">
        <v>17</v>
      </c>
      <c r="K2250" t="s">
        <v>23</v>
      </c>
      <c r="L2250">
        <v>3</v>
      </c>
      <c r="M2250" s="5">
        <f t="shared" si="142"/>
        <v>3</v>
      </c>
      <c r="N2250" t="str">
        <f t="shared" si="143"/>
        <v>Under Crisis</v>
      </c>
    </row>
    <row r="2251" spans="1:14" x14ac:dyDescent="0.25">
      <c r="A2251" t="s">
        <v>2198</v>
      </c>
      <c r="B2251" t="s">
        <v>1168</v>
      </c>
      <c r="C2251" t="s">
        <v>30</v>
      </c>
      <c r="E2251" s="4" t="str">
        <f t="shared" si="140"/>
        <v>0</v>
      </c>
      <c r="F2251">
        <v>0.2</v>
      </c>
      <c r="G2251" s="3">
        <f t="shared" si="141"/>
        <v>0.2</v>
      </c>
      <c r="H2251" s="2">
        <v>43913</v>
      </c>
      <c r="I2251">
        <v>2020</v>
      </c>
      <c r="J2251" t="s">
        <v>22</v>
      </c>
      <c r="K2251" t="s">
        <v>23</v>
      </c>
      <c r="L2251">
        <v>70</v>
      </c>
      <c r="M2251" s="5">
        <f t="shared" si="142"/>
        <v>70</v>
      </c>
      <c r="N2251" t="str">
        <f t="shared" si="143"/>
        <v>Under Crisis</v>
      </c>
    </row>
    <row r="2252" spans="1:14" x14ac:dyDescent="0.25">
      <c r="A2252" t="s">
        <v>1620</v>
      </c>
      <c r="B2252" t="s">
        <v>1210</v>
      </c>
      <c r="C2252" t="s">
        <v>391</v>
      </c>
      <c r="E2252" s="4" t="str">
        <f t="shared" si="140"/>
        <v>0</v>
      </c>
      <c r="G2252" s="3" t="str">
        <f t="shared" si="141"/>
        <v>0</v>
      </c>
      <c r="H2252" s="2">
        <v>43913</v>
      </c>
      <c r="I2252">
        <v>2020</v>
      </c>
      <c r="J2252" t="s">
        <v>13</v>
      </c>
      <c r="K2252" t="s">
        <v>23</v>
      </c>
      <c r="L2252">
        <v>164</v>
      </c>
      <c r="M2252" s="5">
        <f t="shared" si="142"/>
        <v>164</v>
      </c>
      <c r="N2252" t="str">
        <f t="shared" si="143"/>
        <v>Under Crisis</v>
      </c>
    </row>
    <row r="2253" spans="1:14" x14ac:dyDescent="0.25">
      <c r="A2253" t="s">
        <v>2199</v>
      </c>
      <c r="B2253" t="s">
        <v>1168</v>
      </c>
      <c r="C2253" t="s">
        <v>391</v>
      </c>
      <c r="D2253">
        <v>784</v>
      </c>
      <c r="E2253" s="4">
        <f t="shared" si="140"/>
        <v>784</v>
      </c>
      <c r="F2253">
        <v>0.98</v>
      </c>
      <c r="G2253" s="3">
        <f t="shared" si="141"/>
        <v>0.98</v>
      </c>
      <c r="H2253" s="2">
        <v>43910</v>
      </c>
      <c r="I2253">
        <v>2020</v>
      </c>
      <c r="J2253" t="s">
        <v>28</v>
      </c>
      <c r="K2253" t="s">
        <v>23</v>
      </c>
      <c r="L2253">
        <v>120</v>
      </c>
      <c r="M2253" s="5">
        <f t="shared" si="142"/>
        <v>120</v>
      </c>
      <c r="N2253" t="str">
        <f t="shared" si="143"/>
        <v>Under Crisis</v>
      </c>
    </row>
    <row r="2254" spans="1:14" x14ac:dyDescent="0.25">
      <c r="A2254" t="s">
        <v>2200</v>
      </c>
      <c r="B2254" t="s">
        <v>1585</v>
      </c>
      <c r="C2254" t="s">
        <v>160</v>
      </c>
      <c r="D2254">
        <v>45</v>
      </c>
      <c r="E2254" s="4">
        <f t="shared" si="140"/>
        <v>45</v>
      </c>
      <c r="G2254" s="3" t="str">
        <f t="shared" si="141"/>
        <v>0</v>
      </c>
      <c r="H2254" s="2">
        <v>43910</v>
      </c>
      <c r="I2254">
        <v>2020</v>
      </c>
      <c r="J2254" t="s">
        <v>13</v>
      </c>
      <c r="K2254" t="s">
        <v>23</v>
      </c>
      <c r="L2254">
        <v>39</v>
      </c>
      <c r="M2254" s="5">
        <f t="shared" si="142"/>
        <v>39</v>
      </c>
      <c r="N2254" t="str">
        <f t="shared" si="143"/>
        <v>Safe</v>
      </c>
    </row>
    <row r="2255" spans="1:14" x14ac:dyDescent="0.25">
      <c r="A2255" t="s">
        <v>2201</v>
      </c>
      <c r="B2255" t="s">
        <v>1194</v>
      </c>
      <c r="C2255" t="s">
        <v>46</v>
      </c>
      <c r="D2255">
        <v>30</v>
      </c>
      <c r="E2255" s="4">
        <f t="shared" si="140"/>
        <v>30</v>
      </c>
      <c r="F2255">
        <v>0.5</v>
      </c>
      <c r="G2255" s="3">
        <f t="shared" si="141"/>
        <v>0.5</v>
      </c>
      <c r="H2255" s="2">
        <v>43910</v>
      </c>
      <c r="I2255">
        <v>2020</v>
      </c>
      <c r="J2255" t="s">
        <v>17</v>
      </c>
      <c r="K2255" t="s">
        <v>149</v>
      </c>
      <c r="L2255">
        <v>7</v>
      </c>
      <c r="M2255" s="5">
        <f t="shared" si="142"/>
        <v>7</v>
      </c>
      <c r="N2255" t="str">
        <f t="shared" si="143"/>
        <v>Safe</v>
      </c>
    </row>
    <row r="2256" spans="1:14" x14ac:dyDescent="0.25">
      <c r="A2256" t="s">
        <v>2202</v>
      </c>
      <c r="B2256" t="s">
        <v>1176</v>
      </c>
      <c r="C2256" t="s">
        <v>105</v>
      </c>
      <c r="D2256">
        <v>18</v>
      </c>
      <c r="E2256" s="4">
        <f t="shared" si="140"/>
        <v>18</v>
      </c>
      <c r="G2256" s="3" t="str">
        <f t="shared" si="141"/>
        <v>0</v>
      </c>
      <c r="H2256" s="2">
        <v>43910</v>
      </c>
      <c r="I2256">
        <v>2020</v>
      </c>
      <c r="J2256" t="s">
        <v>148</v>
      </c>
      <c r="K2256" t="s">
        <v>23</v>
      </c>
      <c r="L2256">
        <v>16</v>
      </c>
      <c r="M2256" s="5">
        <f t="shared" si="142"/>
        <v>16</v>
      </c>
      <c r="N2256" t="str">
        <f t="shared" si="143"/>
        <v>Safe</v>
      </c>
    </row>
    <row r="2257" spans="1:14" x14ac:dyDescent="0.25">
      <c r="A2257" t="s">
        <v>2203</v>
      </c>
      <c r="B2257" t="s">
        <v>1210</v>
      </c>
      <c r="C2257" t="s">
        <v>160</v>
      </c>
      <c r="E2257" s="4" t="str">
        <f t="shared" si="140"/>
        <v>0</v>
      </c>
      <c r="F2257">
        <v>1</v>
      </c>
      <c r="G2257" s="3">
        <f t="shared" si="141"/>
        <v>1</v>
      </c>
      <c r="H2257" s="2">
        <v>43910</v>
      </c>
      <c r="I2257">
        <v>2020</v>
      </c>
      <c r="J2257" t="s">
        <v>17</v>
      </c>
      <c r="K2257" t="s">
        <v>23</v>
      </c>
      <c r="L2257">
        <v>5</v>
      </c>
      <c r="M2257" s="5">
        <f t="shared" si="142"/>
        <v>5</v>
      </c>
      <c r="N2257" t="str">
        <f t="shared" si="143"/>
        <v>Under Crisis</v>
      </c>
    </row>
    <row r="2258" spans="1:14" x14ac:dyDescent="0.25">
      <c r="A2258" t="s">
        <v>159</v>
      </c>
      <c r="B2258" t="s">
        <v>1238</v>
      </c>
      <c r="C2258" t="s">
        <v>160</v>
      </c>
      <c r="E2258" s="4" t="str">
        <f t="shared" si="140"/>
        <v>0</v>
      </c>
      <c r="G2258" s="3" t="str">
        <f t="shared" si="141"/>
        <v>0</v>
      </c>
      <c r="H2258" s="2">
        <v>43910</v>
      </c>
      <c r="I2258">
        <v>2020</v>
      </c>
      <c r="J2258" t="s">
        <v>22</v>
      </c>
      <c r="K2258" t="s">
        <v>23</v>
      </c>
      <c r="L2258">
        <v>526</v>
      </c>
      <c r="M2258" s="5">
        <f t="shared" si="142"/>
        <v>526</v>
      </c>
      <c r="N2258" t="str">
        <f t="shared" si="143"/>
        <v>Under Crisis</v>
      </c>
    </row>
    <row r="2259" spans="1:14" x14ac:dyDescent="0.25">
      <c r="A2259" t="s">
        <v>242</v>
      </c>
      <c r="B2259" t="s">
        <v>1244</v>
      </c>
      <c r="C2259" t="s">
        <v>56</v>
      </c>
      <c r="D2259">
        <v>120</v>
      </c>
      <c r="E2259" s="4">
        <f t="shared" si="140"/>
        <v>120</v>
      </c>
      <c r="G2259" s="3" t="str">
        <f t="shared" si="141"/>
        <v>0</v>
      </c>
      <c r="H2259" s="2">
        <v>43909</v>
      </c>
      <c r="I2259">
        <v>2020</v>
      </c>
      <c r="J2259" t="s">
        <v>42</v>
      </c>
      <c r="K2259" t="s">
        <v>14</v>
      </c>
      <c r="L2259">
        <v>214</v>
      </c>
      <c r="M2259" s="5">
        <f t="shared" si="142"/>
        <v>214</v>
      </c>
      <c r="N2259" t="str">
        <f t="shared" si="143"/>
        <v>Under Crisis</v>
      </c>
    </row>
    <row r="2260" spans="1:14" x14ac:dyDescent="0.25">
      <c r="A2260" t="s">
        <v>2204</v>
      </c>
      <c r="B2260" t="s">
        <v>1166</v>
      </c>
      <c r="C2260" t="s">
        <v>434</v>
      </c>
      <c r="D2260">
        <v>84</v>
      </c>
      <c r="E2260" s="4">
        <f t="shared" si="140"/>
        <v>84</v>
      </c>
      <c r="F2260">
        <v>1</v>
      </c>
      <c r="G2260" s="3">
        <f t="shared" si="141"/>
        <v>1</v>
      </c>
      <c r="H2260" s="2">
        <v>43909</v>
      </c>
      <c r="I2260">
        <v>2020</v>
      </c>
      <c r="J2260" t="s">
        <v>73</v>
      </c>
      <c r="K2260" t="s">
        <v>23</v>
      </c>
      <c r="M2260" s="5" t="str">
        <f t="shared" si="142"/>
        <v>0</v>
      </c>
      <c r="N2260" t="str">
        <f t="shared" si="143"/>
        <v>Safe</v>
      </c>
    </row>
    <row r="2261" spans="1:14" x14ac:dyDescent="0.25">
      <c r="A2261" t="s">
        <v>2205</v>
      </c>
      <c r="B2261" t="s">
        <v>1172</v>
      </c>
      <c r="C2261" t="s">
        <v>160</v>
      </c>
      <c r="D2261">
        <v>50</v>
      </c>
      <c r="E2261" s="4">
        <f t="shared" si="140"/>
        <v>50</v>
      </c>
      <c r="F2261">
        <v>0.5</v>
      </c>
      <c r="G2261" s="3">
        <f t="shared" si="141"/>
        <v>0.5</v>
      </c>
      <c r="H2261" s="2">
        <v>43909</v>
      </c>
      <c r="I2261">
        <v>2020</v>
      </c>
      <c r="J2261" t="s">
        <v>13</v>
      </c>
      <c r="K2261" t="s">
        <v>23</v>
      </c>
      <c r="L2261">
        <v>17</v>
      </c>
      <c r="M2261" s="5">
        <f t="shared" si="142"/>
        <v>17</v>
      </c>
      <c r="N2261" t="str">
        <f t="shared" si="143"/>
        <v>Safe</v>
      </c>
    </row>
    <row r="2262" spans="1:14" x14ac:dyDescent="0.25">
      <c r="A2262" t="s">
        <v>2206</v>
      </c>
      <c r="B2262" t="s">
        <v>1192</v>
      </c>
      <c r="C2262" t="s">
        <v>160</v>
      </c>
      <c r="D2262">
        <v>34</v>
      </c>
      <c r="E2262" s="4">
        <f t="shared" si="140"/>
        <v>34</v>
      </c>
      <c r="G2262" s="3" t="str">
        <f t="shared" si="141"/>
        <v>0</v>
      </c>
      <c r="H2262" s="2">
        <v>43909</v>
      </c>
      <c r="I2262">
        <v>2020</v>
      </c>
      <c r="J2262" t="s">
        <v>22</v>
      </c>
      <c r="K2262" t="s">
        <v>23</v>
      </c>
      <c r="L2262">
        <v>81</v>
      </c>
      <c r="M2262" s="5">
        <f t="shared" si="142"/>
        <v>81</v>
      </c>
      <c r="N2262" t="str">
        <f t="shared" si="143"/>
        <v>Safe</v>
      </c>
    </row>
    <row r="2263" spans="1:14" x14ac:dyDescent="0.25">
      <c r="A2263" t="s">
        <v>2207</v>
      </c>
      <c r="B2263" t="s">
        <v>1162</v>
      </c>
      <c r="C2263" t="s">
        <v>76</v>
      </c>
      <c r="E2263" s="4" t="str">
        <f t="shared" si="140"/>
        <v>0</v>
      </c>
      <c r="G2263" s="3" t="str">
        <f t="shared" si="141"/>
        <v>0</v>
      </c>
      <c r="H2263" s="2">
        <v>43909</v>
      </c>
      <c r="I2263">
        <v>2020</v>
      </c>
      <c r="J2263" t="s">
        <v>148</v>
      </c>
      <c r="K2263" t="s">
        <v>36</v>
      </c>
      <c r="L2263">
        <v>74</v>
      </c>
      <c r="M2263" s="5">
        <f t="shared" si="142"/>
        <v>74</v>
      </c>
      <c r="N2263" t="str">
        <f t="shared" si="143"/>
        <v>Under Crisis</v>
      </c>
    </row>
    <row r="2264" spans="1:14" x14ac:dyDescent="0.25">
      <c r="A2264" t="s">
        <v>2208</v>
      </c>
      <c r="B2264" t="s">
        <v>1168</v>
      </c>
      <c r="C2264" t="s">
        <v>391</v>
      </c>
      <c r="E2264" s="4" t="str">
        <f t="shared" si="140"/>
        <v>0</v>
      </c>
      <c r="F2264">
        <v>1</v>
      </c>
      <c r="G2264" s="3">
        <f t="shared" si="141"/>
        <v>1</v>
      </c>
      <c r="H2264" s="2">
        <v>43909</v>
      </c>
      <c r="I2264">
        <v>2020</v>
      </c>
      <c r="J2264" t="s">
        <v>73</v>
      </c>
      <c r="K2264" t="s">
        <v>23</v>
      </c>
      <c r="L2264">
        <v>13</v>
      </c>
      <c r="M2264" s="5">
        <f t="shared" si="142"/>
        <v>13</v>
      </c>
      <c r="N2264" t="str">
        <f t="shared" si="143"/>
        <v>Under Crisis</v>
      </c>
    </row>
    <row r="2265" spans="1:14" x14ac:dyDescent="0.25">
      <c r="A2265" t="s">
        <v>2209</v>
      </c>
      <c r="B2265" t="s">
        <v>1623</v>
      </c>
      <c r="C2265" t="s">
        <v>30</v>
      </c>
      <c r="E2265" s="4" t="str">
        <f t="shared" si="140"/>
        <v>0</v>
      </c>
      <c r="G2265" s="3" t="str">
        <f t="shared" si="141"/>
        <v>0</v>
      </c>
      <c r="H2265" s="2">
        <v>43909</v>
      </c>
      <c r="I2265">
        <v>2020</v>
      </c>
      <c r="J2265" t="s">
        <v>28</v>
      </c>
      <c r="K2265" t="s">
        <v>23</v>
      </c>
      <c r="L2265">
        <v>0</v>
      </c>
      <c r="M2265" s="5">
        <f t="shared" si="142"/>
        <v>0</v>
      </c>
      <c r="N2265" t="str">
        <f t="shared" si="143"/>
        <v>Under Crisis</v>
      </c>
    </row>
    <row r="2266" spans="1:14" x14ac:dyDescent="0.25">
      <c r="A2266" t="s">
        <v>2210</v>
      </c>
      <c r="B2266" t="s">
        <v>1253</v>
      </c>
      <c r="C2266" t="s">
        <v>35</v>
      </c>
      <c r="D2266">
        <v>4</v>
      </c>
      <c r="E2266" s="4">
        <f t="shared" si="140"/>
        <v>4</v>
      </c>
      <c r="F2266">
        <v>0.2</v>
      </c>
      <c r="G2266" s="3">
        <f t="shared" si="141"/>
        <v>0.2</v>
      </c>
      <c r="H2266" s="2">
        <v>43908</v>
      </c>
      <c r="I2266">
        <v>2020</v>
      </c>
      <c r="J2266" t="s">
        <v>17</v>
      </c>
      <c r="K2266" t="s">
        <v>23</v>
      </c>
      <c r="L2266">
        <v>4</v>
      </c>
      <c r="M2266" s="5">
        <f t="shared" si="142"/>
        <v>4</v>
      </c>
      <c r="N2266" t="str">
        <f t="shared" si="143"/>
        <v>Safe</v>
      </c>
    </row>
    <row r="2267" spans="1:14" x14ac:dyDescent="0.25">
      <c r="A2267" t="s">
        <v>193</v>
      </c>
      <c r="B2267" t="s">
        <v>1374</v>
      </c>
      <c r="C2267" t="s">
        <v>160</v>
      </c>
      <c r="D2267">
        <v>130</v>
      </c>
      <c r="E2267" s="4">
        <f t="shared" si="140"/>
        <v>130</v>
      </c>
      <c r="F2267">
        <v>0.22</v>
      </c>
      <c r="G2267" s="3">
        <f t="shared" si="141"/>
        <v>0.22</v>
      </c>
      <c r="H2267" s="2">
        <v>43906</v>
      </c>
      <c r="I2267">
        <v>2020</v>
      </c>
      <c r="J2267" t="s">
        <v>22</v>
      </c>
      <c r="K2267" t="s">
        <v>23</v>
      </c>
      <c r="L2267">
        <v>79</v>
      </c>
      <c r="M2267" s="5">
        <f t="shared" si="142"/>
        <v>79</v>
      </c>
      <c r="N2267" t="str">
        <f t="shared" si="143"/>
        <v>Under Crisis</v>
      </c>
    </row>
    <row r="2268" spans="1:14" x14ac:dyDescent="0.25">
      <c r="A2268" t="s">
        <v>2211</v>
      </c>
      <c r="B2268" t="s">
        <v>1176</v>
      </c>
      <c r="C2268" t="s">
        <v>48</v>
      </c>
      <c r="D2268">
        <v>16</v>
      </c>
      <c r="E2268" s="4">
        <f t="shared" si="140"/>
        <v>16</v>
      </c>
      <c r="F2268">
        <v>1</v>
      </c>
      <c r="G2268" s="3">
        <f t="shared" si="141"/>
        <v>1</v>
      </c>
      <c r="H2268" s="2">
        <v>43906</v>
      </c>
      <c r="I2268">
        <v>2020</v>
      </c>
      <c r="J2268" t="s">
        <v>17</v>
      </c>
      <c r="K2268" t="s">
        <v>23</v>
      </c>
      <c r="L2268">
        <v>6</v>
      </c>
      <c r="M2268" s="5">
        <f t="shared" si="142"/>
        <v>6</v>
      </c>
      <c r="N2268" t="str">
        <f t="shared" si="143"/>
        <v>Safe</v>
      </c>
    </row>
    <row r="2269" spans="1:14" x14ac:dyDescent="0.25">
      <c r="A2269" t="s">
        <v>2203</v>
      </c>
      <c r="B2269" t="s">
        <v>1210</v>
      </c>
      <c r="C2269" t="s">
        <v>160</v>
      </c>
      <c r="E2269" s="4" t="str">
        <f t="shared" si="140"/>
        <v>0</v>
      </c>
      <c r="F2269">
        <v>1</v>
      </c>
      <c r="G2269" s="3">
        <f t="shared" si="141"/>
        <v>1</v>
      </c>
      <c r="H2269" s="2">
        <v>43906</v>
      </c>
      <c r="I2269">
        <v>2020</v>
      </c>
      <c r="J2269" t="s">
        <v>17</v>
      </c>
      <c r="K2269" t="s">
        <v>23</v>
      </c>
      <c r="L2269">
        <v>5.0999999999999996</v>
      </c>
      <c r="M2269" s="5">
        <f t="shared" si="142"/>
        <v>5.0999999999999996</v>
      </c>
      <c r="N2269" t="str">
        <f t="shared" si="143"/>
        <v>Under Crisis</v>
      </c>
    </row>
    <row r="2270" spans="1:14" x14ac:dyDescent="0.25">
      <c r="A2270" t="s">
        <v>1739</v>
      </c>
      <c r="B2270" t="s">
        <v>1210</v>
      </c>
      <c r="C2270" t="s">
        <v>56</v>
      </c>
      <c r="D2270">
        <v>8</v>
      </c>
      <c r="E2270" s="4">
        <f t="shared" si="140"/>
        <v>8</v>
      </c>
      <c r="F2270">
        <v>0.1</v>
      </c>
      <c r="G2270" s="3">
        <f t="shared" si="141"/>
        <v>0.1</v>
      </c>
      <c r="H2270" s="2">
        <v>43903</v>
      </c>
      <c r="I2270">
        <v>2020</v>
      </c>
      <c r="J2270" t="s">
        <v>73</v>
      </c>
      <c r="K2270" t="s">
        <v>23</v>
      </c>
      <c r="L2270">
        <v>45</v>
      </c>
      <c r="M2270" s="5">
        <f t="shared" si="142"/>
        <v>45</v>
      </c>
      <c r="N2270" t="str">
        <f t="shared" si="143"/>
        <v>Safe</v>
      </c>
    </row>
    <row r="2271" spans="1:14" x14ac:dyDescent="0.25">
      <c r="A2271" t="s">
        <v>2212</v>
      </c>
      <c r="B2271" t="s">
        <v>1166</v>
      </c>
      <c r="C2271" t="s">
        <v>53</v>
      </c>
      <c r="D2271">
        <v>6</v>
      </c>
      <c r="E2271" s="4">
        <f t="shared" si="140"/>
        <v>6</v>
      </c>
      <c r="F2271">
        <v>0.75</v>
      </c>
      <c r="G2271" s="3">
        <f t="shared" si="141"/>
        <v>0.75</v>
      </c>
      <c r="H2271" s="2">
        <v>43903</v>
      </c>
      <c r="I2271">
        <v>2020</v>
      </c>
      <c r="J2271" t="s">
        <v>17</v>
      </c>
      <c r="K2271" t="s">
        <v>23</v>
      </c>
      <c r="L2271">
        <v>1</v>
      </c>
      <c r="M2271" s="5">
        <f t="shared" si="142"/>
        <v>1</v>
      </c>
      <c r="N2271" t="str">
        <f t="shared" si="143"/>
        <v>Safe</v>
      </c>
    </row>
    <row r="2272" spans="1:14" x14ac:dyDescent="0.25">
      <c r="A2272" t="s">
        <v>2213</v>
      </c>
      <c r="B2272" t="s">
        <v>1210</v>
      </c>
      <c r="C2272" t="s">
        <v>30</v>
      </c>
      <c r="D2272">
        <v>20</v>
      </c>
      <c r="E2272" s="4">
        <f t="shared" si="140"/>
        <v>20</v>
      </c>
      <c r="F2272">
        <v>0.4</v>
      </c>
      <c r="G2272" s="3">
        <f t="shared" si="141"/>
        <v>0.4</v>
      </c>
      <c r="H2272" s="2">
        <v>43902</v>
      </c>
      <c r="I2272">
        <v>2020</v>
      </c>
      <c r="J2272" t="s">
        <v>22</v>
      </c>
      <c r="K2272" t="s">
        <v>23</v>
      </c>
      <c r="L2272">
        <v>90</v>
      </c>
      <c r="M2272" s="5">
        <f t="shared" si="142"/>
        <v>90</v>
      </c>
      <c r="N2272" t="str">
        <f t="shared" si="143"/>
        <v>Safe</v>
      </c>
    </row>
    <row r="2273" spans="1:14" x14ac:dyDescent="0.25">
      <c r="A2273" t="s">
        <v>1993</v>
      </c>
      <c r="B2273" t="s">
        <v>1585</v>
      </c>
      <c r="C2273" t="s">
        <v>101</v>
      </c>
      <c r="D2273">
        <v>75</v>
      </c>
      <c r="E2273" s="4">
        <f t="shared" si="140"/>
        <v>75</v>
      </c>
      <c r="G2273" s="3" t="str">
        <f t="shared" si="141"/>
        <v>0</v>
      </c>
      <c r="H2273" s="2">
        <v>43901</v>
      </c>
      <c r="I2273">
        <v>2020</v>
      </c>
      <c r="J2273" t="s">
        <v>148</v>
      </c>
      <c r="K2273" t="s">
        <v>23</v>
      </c>
      <c r="L2273">
        <v>12</v>
      </c>
      <c r="M2273" s="5">
        <f t="shared" si="142"/>
        <v>12</v>
      </c>
      <c r="N2273" t="str">
        <f t="shared" si="143"/>
        <v>Safe</v>
      </c>
    </row>
    <row r="2274" spans="1:14" x14ac:dyDescent="0.25">
      <c r="A2274" t="s">
        <v>2214</v>
      </c>
      <c r="B2274" t="s">
        <v>2215</v>
      </c>
      <c r="C2274" t="s">
        <v>12</v>
      </c>
      <c r="D2274">
        <v>500</v>
      </c>
      <c r="E2274" s="4">
        <f t="shared" si="140"/>
        <v>500</v>
      </c>
      <c r="F2274">
        <v>0.14000000000000001</v>
      </c>
      <c r="G2274" s="3">
        <f t="shared" si="141"/>
        <v>0.14000000000000001</v>
      </c>
      <c r="H2274" s="2">
        <v>43831</v>
      </c>
      <c r="I2274">
        <v>2020</v>
      </c>
      <c r="J2274" t="s">
        <v>26</v>
      </c>
      <c r="K2274" t="s">
        <v>23</v>
      </c>
      <c r="M2274" s="5" t="str">
        <f t="shared" si="142"/>
        <v>0</v>
      </c>
      <c r="N2274" t="str">
        <f t="shared" si="143"/>
        <v>Under Crisis</v>
      </c>
    </row>
    <row r="2275" spans="1:14" x14ac:dyDescent="0.25">
      <c r="E2275" s="4"/>
      <c r="G2275" s="3"/>
      <c r="H2275" s="2"/>
      <c r="M2275" s="5"/>
    </row>
    <row r="2276" spans="1:14" x14ac:dyDescent="0.25">
      <c r="B2276" t="s">
        <v>2225</v>
      </c>
      <c r="C2276" t="s">
        <v>2226</v>
      </c>
      <c r="D2276" t="s">
        <v>2227</v>
      </c>
      <c r="E2276" t="s">
        <v>2228</v>
      </c>
    </row>
    <row r="2277" spans="1:14" x14ac:dyDescent="0.25">
      <c r="B2277" t="s">
        <v>2221</v>
      </c>
      <c r="C2277" s="5">
        <f>SUM(E2:E2274)</f>
        <v>367072</v>
      </c>
      <c r="D2277" s="3">
        <f>SUM(G2:G2274)</f>
        <v>394.58750000000032</v>
      </c>
      <c r="E2277" s="5">
        <f>SUM(M2:M2274)</f>
        <v>1703667.2955</v>
      </c>
    </row>
    <row r="2278" spans="1:14" x14ac:dyDescent="0.25">
      <c r="B2278" t="s">
        <v>2222</v>
      </c>
      <c r="C2278" s="5">
        <f>AVERAGE(E2:E2274)</f>
        <v>235.1518257527226</v>
      </c>
      <c r="D2278">
        <f>AVERAGE(G2:G2274)</f>
        <v>0.25790032679738584</v>
      </c>
      <c r="E2278" s="5">
        <f>AVERAGE(M2:M2274)</f>
        <v>820.64898627167634</v>
      </c>
    </row>
    <row r="2279" spans="1:14" x14ac:dyDescent="0.25">
      <c r="B2279" t="s">
        <v>2223</v>
      </c>
      <c r="C2279" s="5">
        <f>MIN(E2:E2274)</f>
        <v>3</v>
      </c>
      <c r="D2279">
        <f>MIN(G2:G2274)</f>
        <v>0</v>
      </c>
      <c r="E2279" s="5">
        <f>MIN(M2:M2274)</f>
        <v>0</v>
      </c>
    </row>
    <row r="2280" spans="1:14" x14ac:dyDescent="0.25">
      <c r="B2280" t="s">
        <v>2224</v>
      </c>
      <c r="C2280" s="5">
        <f>MAX(E2:E2274)</f>
        <v>12000</v>
      </c>
      <c r="D2280">
        <f>MAX(G2:G2274)</f>
        <v>1</v>
      </c>
      <c r="E2280" s="5">
        <f>MAX(M2:M2274)</f>
        <v>121900</v>
      </c>
    </row>
    <row r="2283" spans="1:14" x14ac:dyDescent="0.25">
      <c r="B2283" s="8" t="s">
        <v>2229</v>
      </c>
      <c r="C2283">
        <f>COUNTIFS(E2:E2274,"&gt;=100",M2:M2274,"&gt;=500")</f>
        <v>267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B13-3620-449D-898D-83833EC456FF}">
  <dimension ref="A1:B34"/>
  <sheetViews>
    <sheetView workbookViewId="0">
      <selection activeCell="A3" sqref="A3"/>
    </sheetView>
  </sheetViews>
  <sheetFormatPr defaultRowHeight="15" x14ac:dyDescent="0.25"/>
  <cols>
    <col min="1" max="1" width="21.7109375" bestFit="1" customWidth="1"/>
    <col min="2" max="2" width="20.7109375" bestFit="1" customWidth="1"/>
  </cols>
  <sheetData>
    <row r="1" spans="1:2" x14ac:dyDescent="0.25">
      <c r="A1" s="6" t="s">
        <v>8</v>
      </c>
      <c r="B1" t="s">
        <v>2230</v>
      </c>
    </row>
    <row r="3" spans="1:2" x14ac:dyDescent="0.25">
      <c r="A3" s="6" t="s">
        <v>2216</v>
      </c>
      <c r="B3" t="s">
        <v>2219</v>
      </c>
    </row>
    <row r="4" spans="1:2" x14ac:dyDescent="0.25">
      <c r="A4" s="7" t="s">
        <v>497</v>
      </c>
      <c r="B4" s="1">
        <v>661</v>
      </c>
    </row>
    <row r="5" spans="1:2" x14ac:dyDescent="0.25">
      <c r="A5" s="7" t="s">
        <v>317</v>
      </c>
      <c r="B5" s="1">
        <v>3863</v>
      </c>
    </row>
    <row r="6" spans="1:2" x14ac:dyDescent="0.25">
      <c r="A6" s="7" t="s">
        <v>53</v>
      </c>
      <c r="B6" s="1">
        <v>44573</v>
      </c>
    </row>
    <row r="7" spans="1:2" x14ac:dyDescent="0.25">
      <c r="A7" s="7" t="s">
        <v>108</v>
      </c>
      <c r="B7" s="1">
        <v>10563</v>
      </c>
    </row>
    <row r="8" spans="1:2" x14ac:dyDescent="0.25">
      <c r="A8" s="7" t="s">
        <v>113</v>
      </c>
      <c r="B8" s="1">
        <v>5060</v>
      </c>
    </row>
    <row r="9" spans="1:2" x14ac:dyDescent="0.25">
      <c r="A9" s="7" t="s">
        <v>97</v>
      </c>
      <c r="B9" s="1">
        <v>13139</v>
      </c>
    </row>
    <row r="10" spans="1:2" x14ac:dyDescent="0.25">
      <c r="A10" s="7" t="s">
        <v>705</v>
      </c>
      <c r="B10" s="1">
        <v>802</v>
      </c>
    </row>
    <row r="11" spans="1:2" x14ac:dyDescent="0.25">
      <c r="A11" s="7" t="s">
        <v>21</v>
      </c>
      <c r="B11" s="1">
        <v>28200</v>
      </c>
    </row>
    <row r="12" spans="1:2" x14ac:dyDescent="0.25">
      <c r="A12" s="7" t="s">
        <v>391</v>
      </c>
      <c r="B12" s="1">
        <v>8718</v>
      </c>
    </row>
    <row r="13" spans="1:2" x14ac:dyDescent="0.25">
      <c r="A13" s="7" t="s">
        <v>62</v>
      </c>
      <c r="B13" s="1">
        <v>22410</v>
      </c>
    </row>
    <row r="14" spans="1:2" x14ac:dyDescent="0.25">
      <c r="A14" s="7" t="s">
        <v>251</v>
      </c>
      <c r="B14" s="1">
        <v>13828</v>
      </c>
    </row>
    <row r="15" spans="1:2" x14ac:dyDescent="0.25">
      <c r="A15" s="7" t="s">
        <v>68</v>
      </c>
      <c r="B15" s="1">
        <v>25142</v>
      </c>
    </row>
    <row r="16" spans="1:2" x14ac:dyDescent="0.25">
      <c r="A16" s="7" t="s">
        <v>83</v>
      </c>
      <c r="B16" s="1">
        <v>2583</v>
      </c>
    </row>
    <row r="17" spans="1:2" x14ac:dyDescent="0.25">
      <c r="A17" s="7" t="s">
        <v>46</v>
      </c>
      <c r="B17" s="1">
        <v>5745</v>
      </c>
    </row>
    <row r="18" spans="1:2" x14ac:dyDescent="0.25">
      <c r="A18" s="7" t="s">
        <v>121</v>
      </c>
      <c r="B18" s="1">
        <v>836</v>
      </c>
    </row>
    <row r="19" spans="1:2" x14ac:dyDescent="0.25">
      <c r="A19" s="7" t="s">
        <v>260</v>
      </c>
      <c r="B19" s="1">
        <v>20</v>
      </c>
    </row>
    <row r="20" spans="1:2" x14ac:dyDescent="0.25">
      <c r="A20" s="7" t="s">
        <v>35</v>
      </c>
      <c r="B20" s="1">
        <v>9945</v>
      </c>
    </row>
    <row r="21" spans="1:2" x14ac:dyDescent="0.25">
      <c r="A21" s="7" t="s">
        <v>105</v>
      </c>
      <c r="B21" s="1">
        <v>4462</v>
      </c>
    </row>
    <row r="22" spans="1:2" x14ac:dyDescent="0.25">
      <c r="A22" s="7" t="s">
        <v>12</v>
      </c>
      <c r="B22" s="1">
        <v>26075</v>
      </c>
    </row>
    <row r="23" spans="1:2" x14ac:dyDescent="0.25">
      <c r="A23" s="7" t="s">
        <v>71</v>
      </c>
      <c r="B23" s="1">
        <v>1233</v>
      </c>
    </row>
    <row r="24" spans="1:2" x14ac:dyDescent="0.25">
      <c r="A24" s="7" t="s">
        <v>269</v>
      </c>
      <c r="B24" s="1">
        <v>17125</v>
      </c>
    </row>
    <row r="25" spans="1:2" x14ac:dyDescent="0.25">
      <c r="A25" s="7" t="s">
        <v>434</v>
      </c>
      <c r="B25" s="1">
        <v>2775</v>
      </c>
    </row>
    <row r="26" spans="1:2" x14ac:dyDescent="0.25">
      <c r="A26" s="7" t="s">
        <v>30</v>
      </c>
      <c r="B26" s="1">
        <v>43144</v>
      </c>
    </row>
    <row r="27" spans="1:2" x14ac:dyDescent="0.25">
      <c r="A27" s="7" t="s">
        <v>25</v>
      </c>
      <c r="B27" s="1">
        <v>13146</v>
      </c>
    </row>
    <row r="28" spans="1:2" x14ac:dyDescent="0.25">
      <c r="A28" s="7" t="s">
        <v>76</v>
      </c>
      <c r="B28" s="1">
        <v>5709</v>
      </c>
    </row>
    <row r="29" spans="1:2" x14ac:dyDescent="0.25">
      <c r="A29" s="7" t="s">
        <v>101</v>
      </c>
      <c r="B29" s="1">
        <v>4026</v>
      </c>
    </row>
    <row r="30" spans="1:2" x14ac:dyDescent="0.25">
      <c r="A30" s="7" t="s">
        <v>48</v>
      </c>
      <c r="B30" s="1">
        <v>3078</v>
      </c>
    </row>
    <row r="31" spans="1:2" x14ac:dyDescent="0.25">
      <c r="A31" s="7" t="s">
        <v>56</v>
      </c>
      <c r="B31" s="1">
        <v>33182</v>
      </c>
    </row>
    <row r="32" spans="1:2" x14ac:dyDescent="0.25">
      <c r="A32" s="7" t="s">
        <v>160</v>
      </c>
      <c r="B32" s="1">
        <v>17029</v>
      </c>
    </row>
    <row r="33" spans="1:2" x14ac:dyDescent="0.25">
      <c r="A33" s="7" t="s">
        <v>2217</v>
      </c>
      <c r="B33" s="1"/>
    </row>
    <row r="34" spans="1:2" x14ac:dyDescent="0.25">
      <c r="A34" s="7" t="s">
        <v>2218</v>
      </c>
      <c r="B34" s="1">
        <v>367072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E1AA-5ABA-4C72-B59A-BBE9B0CEF5FD}">
  <dimension ref="A1:J420"/>
  <sheetViews>
    <sheetView tabSelected="1" workbookViewId="0"/>
  </sheetViews>
  <sheetFormatPr defaultRowHeight="15" x14ac:dyDescent="0.25"/>
  <cols>
    <col min="1" max="1" width="28.5703125" bestFit="1" customWidth="1"/>
    <col min="2" max="2" width="15" bestFit="1" customWidth="1"/>
    <col min="3" max="3" width="21.7109375" bestFit="1" customWidth="1"/>
    <col min="4" max="4" width="16.28515625" bestFit="1" customWidth="1"/>
    <col min="5" max="5" width="22" bestFit="1" customWidth="1"/>
    <col min="6" max="6" width="10.42578125" bestFit="1" customWidth="1"/>
    <col min="7" max="7" width="7.28515625" bestFit="1" customWidth="1"/>
    <col min="8" max="8" width="13.42578125" bestFit="1" customWidth="1"/>
    <col min="9" max="9" width="15.42578125" bestFit="1" customWidth="1"/>
    <col min="10" max="10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12</v>
      </c>
      <c r="D2">
        <v>200</v>
      </c>
      <c r="E2">
        <v>0.3</v>
      </c>
      <c r="F2" s="2">
        <v>44977</v>
      </c>
      <c r="G2">
        <v>2023</v>
      </c>
      <c r="H2" s="1" t="s">
        <v>13</v>
      </c>
      <c r="I2" s="1" t="s">
        <v>14</v>
      </c>
      <c r="J2">
        <v>79</v>
      </c>
    </row>
    <row r="3" spans="1:10" x14ac:dyDescent="0.25">
      <c r="A3" s="1" t="s">
        <v>15</v>
      </c>
      <c r="B3" s="1" t="s">
        <v>16</v>
      </c>
      <c r="C3" s="1" t="s">
        <v>12</v>
      </c>
      <c r="D3">
        <v>8</v>
      </c>
      <c r="E3">
        <v>0.28000000000000003</v>
      </c>
      <c r="F3" s="2">
        <v>44977</v>
      </c>
      <c r="G3">
        <v>2023</v>
      </c>
      <c r="H3" s="1" t="s">
        <v>17</v>
      </c>
      <c r="I3" s="1" t="s">
        <v>18</v>
      </c>
      <c r="J3">
        <v>10</v>
      </c>
    </row>
    <row r="4" spans="1:10" x14ac:dyDescent="0.25">
      <c r="A4" s="1" t="s">
        <v>19</v>
      </c>
      <c r="B4" s="1" t="s">
        <v>20</v>
      </c>
      <c r="C4" s="1" t="s">
        <v>21</v>
      </c>
      <c r="D4">
        <v>100</v>
      </c>
      <c r="E4">
        <v>0.33</v>
      </c>
      <c r="F4" s="2">
        <v>44974</v>
      </c>
      <c r="G4">
        <v>2023</v>
      </c>
      <c r="H4" s="1" t="s">
        <v>22</v>
      </c>
      <c r="I4" s="1" t="s">
        <v>23</v>
      </c>
      <c r="J4">
        <v>302</v>
      </c>
    </row>
    <row r="5" spans="1:10" x14ac:dyDescent="0.25">
      <c r="A5" s="1" t="s">
        <v>24</v>
      </c>
      <c r="B5" s="1" t="s">
        <v>20</v>
      </c>
      <c r="C5" s="1" t="s">
        <v>25</v>
      </c>
      <c r="D5">
        <v>680</v>
      </c>
      <c r="E5">
        <v>0.1</v>
      </c>
      <c r="F5" s="2">
        <v>44973</v>
      </c>
      <c r="G5">
        <v>2023</v>
      </c>
      <c r="H5" s="1" t="s">
        <v>26</v>
      </c>
      <c r="I5" s="1" t="s">
        <v>23</v>
      </c>
      <c r="J5">
        <v>536</v>
      </c>
    </row>
    <row r="6" spans="1:10" x14ac:dyDescent="0.25">
      <c r="A6" s="1" t="s">
        <v>27</v>
      </c>
      <c r="B6" s="1" t="s">
        <v>20</v>
      </c>
      <c r="C6" s="1" t="s">
        <v>12</v>
      </c>
      <c r="D6">
        <v>400</v>
      </c>
      <c r="E6">
        <v>0.2</v>
      </c>
      <c r="F6" s="2">
        <v>44973</v>
      </c>
      <c r="G6">
        <v>2023</v>
      </c>
      <c r="H6" s="1" t="s">
        <v>28</v>
      </c>
      <c r="I6" s="1" t="s">
        <v>23</v>
      </c>
      <c r="J6">
        <v>62</v>
      </c>
    </row>
    <row r="7" spans="1:10" x14ac:dyDescent="0.25">
      <c r="A7" s="1" t="s">
        <v>29</v>
      </c>
      <c r="B7" s="1" t="s">
        <v>20</v>
      </c>
      <c r="C7" s="1" t="s">
        <v>30</v>
      </c>
      <c r="D7">
        <v>230</v>
      </c>
      <c r="E7">
        <v>7.0000000000000007E-2</v>
      </c>
      <c r="F7" s="2">
        <v>44973</v>
      </c>
      <c r="G7">
        <v>2023</v>
      </c>
      <c r="H7" s="1" t="s">
        <v>26</v>
      </c>
      <c r="I7" s="1" t="s">
        <v>23</v>
      </c>
      <c r="J7">
        <v>356</v>
      </c>
    </row>
    <row r="8" spans="1:10" x14ac:dyDescent="0.25">
      <c r="A8" s="1" t="s">
        <v>31</v>
      </c>
      <c r="B8" s="1" t="s">
        <v>32</v>
      </c>
      <c r="C8" s="1" t="s">
        <v>12</v>
      </c>
      <c r="D8">
        <v>85</v>
      </c>
      <c r="E8">
        <v>0.03</v>
      </c>
      <c r="F8" s="2">
        <v>44973</v>
      </c>
      <c r="G8">
        <v>2023</v>
      </c>
      <c r="H8" s="1" t="s">
        <v>26</v>
      </c>
      <c r="I8" s="1" t="s">
        <v>23</v>
      </c>
      <c r="J8">
        <v>152</v>
      </c>
    </row>
    <row r="9" spans="1:10" x14ac:dyDescent="0.25">
      <c r="A9" s="1" t="s">
        <v>33</v>
      </c>
      <c r="B9" s="1" t="s">
        <v>34</v>
      </c>
      <c r="C9" s="1" t="s">
        <v>35</v>
      </c>
      <c r="D9">
        <v>370</v>
      </c>
      <c r="E9">
        <v>0.06</v>
      </c>
      <c r="F9" s="2">
        <v>44972</v>
      </c>
      <c r="G9">
        <v>2023</v>
      </c>
      <c r="H9" s="1" t="s">
        <v>26</v>
      </c>
      <c r="I9" s="1" t="s">
        <v>36</v>
      </c>
      <c r="J9">
        <v>58</v>
      </c>
    </row>
    <row r="10" spans="1:10" x14ac:dyDescent="0.25">
      <c r="A10" s="1" t="s">
        <v>37</v>
      </c>
      <c r="B10" s="1" t="s">
        <v>38</v>
      </c>
      <c r="C10" s="1" t="s">
        <v>25</v>
      </c>
      <c r="D10">
        <v>221</v>
      </c>
      <c r="E10">
        <v>0.08</v>
      </c>
      <c r="F10" s="2">
        <v>44972</v>
      </c>
      <c r="G10">
        <v>2023</v>
      </c>
      <c r="H10" s="1" t="s">
        <v>39</v>
      </c>
      <c r="I10" s="1" t="s">
        <v>23</v>
      </c>
      <c r="J10">
        <v>1100</v>
      </c>
    </row>
    <row r="11" spans="1:10" x14ac:dyDescent="0.25">
      <c r="A11" s="1" t="s">
        <v>40</v>
      </c>
      <c r="B11" s="1" t="s">
        <v>41</v>
      </c>
      <c r="C11" s="1" t="s">
        <v>21</v>
      </c>
      <c r="D11">
        <v>210</v>
      </c>
      <c r="E11">
        <v>0.09</v>
      </c>
      <c r="F11" s="2">
        <v>44972</v>
      </c>
      <c r="G11">
        <v>2023</v>
      </c>
      <c r="H11" s="1" t="s">
        <v>42</v>
      </c>
      <c r="I11" s="1" t="s">
        <v>43</v>
      </c>
      <c r="J11">
        <v>720</v>
      </c>
    </row>
    <row r="12" spans="1:10" x14ac:dyDescent="0.25">
      <c r="A12" s="1" t="s">
        <v>44</v>
      </c>
      <c r="B12" s="1" t="s">
        <v>45</v>
      </c>
      <c r="C12" s="1" t="s">
        <v>46</v>
      </c>
      <c r="D12">
        <v>200</v>
      </c>
      <c r="E12">
        <v>0.11</v>
      </c>
      <c r="F12" s="2">
        <v>44972</v>
      </c>
      <c r="G12">
        <v>2023</v>
      </c>
      <c r="H12" s="1" t="s">
        <v>26</v>
      </c>
      <c r="I12" s="1" t="s">
        <v>23</v>
      </c>
      <c r="J12">
        <v>491</v>
      </c>
    </row>
    <row r="13" spans="1:10" x14ac:dyDescent="0.25">
      <c r="A13" s="1" t="s">
        <v>47</v>
      </c>
      <c r="B13" s="1" t="s">
        <v>45</v>
      </c>
      <c r="C13" s="1" t="s">
        <v>48</v>
      </c>
      <c r="D13">
        <v>100</v>
      </c>
      <c r="E13">
        <v>0.04</v>
      </c>
      <c r="F13" s="2">
        <v>44972</v>
      </c>
      <c r="G13">
        <v>2023</v>
      </c>
      <c r="H13" s="1" t="s">
        <v>26</v>
      </c>
      <c r="I13" s="1" t="s">
        <v>23</v>
      </c>
      <c r="J13">
        <v>429</v>
      </c>
    </row>
    <row r="14" spans="1:10" x14ac:dyDescent="0.25">
      <c r="A14" s="1" t="s">
        <v>49</v>
      </c>
      <c r="B14" s="1" t="s">
        <v>20</v>
      </c>
      <c r="C14" s="1" t="s">
        <v>12</v>
      </c>
      <c r="D14">
        <v>1500</v>
      </c>
      <c r="E14">
        <v>0.17</v>
      </c>
      <c r="F14" s="2">
        <v>44970</v>
      </c>
      <c r="G14">
        <v>2023</v>
      </c>
      <c r="H14" s="1" t="s">
        <v>26</v>
      </c>
      <c r="I14" s="1" t="s">
        <v>23</v>
      </c>
      <c r="J14">
        <v>614</v>
      </c>
    </row>
    <row r="15" spans="1:10" x14ac:dyDescent="0.25">
      <c r="A15" s="1" t="s">
        <v>50</v>
      </c>
      <c r="B15" s="1" t="s">
        <v>45</v>
      </c>
      <c r="C15" s="1" t="s">
        <v>12</v>
      </c>
      <c r="D15">
        <v>141</v>
      </c>
      <c r="E15">
        <v>0.25</v>
      </c>
      <c r="F15" s="2">
        <v>44970</v>
      </c>
      <c r="G15">
        <v>2023</v>
      </c>
      <c r="H15" s="1" t="s">
        <v>42</v>
      </c>
      <c r="I15" s="1" t="s">
        <v>23</v>
      </c>
      <c r="J15">
        <v>212</v>
      </c>
    </row>
    <row r="16" spans="1:10" x14ac:dyDescent="0.25">
      <c r="A16" s="1" t="s">
        <v>51</v>
      </c>
      <c r="B16" s="1" t="s">
        <v>52</v>
      </c>
      <c r="C16" s="1" t="s">
        <v>53</v>
      </c>
      <c r="D16">
        <v>85</v>
      </c>
      <c r="E16">
        <v>7.0000000000000007E-2</v>
      </c>
      <c r="F16" s="2">
        <v>44970</v>
      </c>
      <c r="G16">
        <v>2023</v>
      </c>
      <c r="H16" s="1" t="s">
        <v>28</v>
      </c>
      <c r="I16" s="1" t="s">
        <v>23</v>
      </c>
      <c r="J16">
        <v>30</v>
      </c>
    </row>
    <row r="17" spans="1:10" x14ac:dyDescent="0.25">
      <c r="A17" s="1" t="s">
        <v>54</v>
      </c>
      <c r="B17" s="1" t="s">
        <v>55</v>
      </c>
      <c r="C17" s="1" t="s">
        <v>56</v>
      </c>
      <c r="D17">
        <v>360</v>
      </c>
      <c r="E17">
        <v>0.11</v>
      </c>
      <c r="F17" s="2">
        <v>44969</v>
      </c>
      <c r="G17">
        <v>2023</v>
      </c>
      <c r="H17" s="1" t="s">
        <v>13</v>
      </c>
      <c r="I17" s="1" t="s">
        <v>57</v>
      </c>
      <c r="J17">
        <v>138</v>
      </c>
    </row>
    <row r="18" spans="1:10" x14ac:dyDescent="0.25">
      <c r="A18" s="1" t="s">
        <v>58</v>
      </c>
      <c r="B18" s="1" t="s">
        <v>45</v>
      </c>
      <c r="C18" s="1" t="s">
        <v>35</v>
      </c>
      <c r="D18">
        <v>100</v>
      </c>
      <c r="E18">
        <v>0.2</v>
      </c>
      <c r="F18" s="2">
        <v>44967</v>
      </c>
      <c r="G18">
        <v>2023</v>
      </c>
      <c r="H18" s="1" t="s">
        <v>28</v>
      </c>
      <c r="I18" s="1" t="s">
        <v>23</v>
      </c>
      <c r="J18">
        <v>16</v>
      </c>
    </row>
    <row r="19" spans="1:10" x14ac:dyDescent="0.25">
      <c r="A19" s="1" t="s">
        <v>59</v>
      </c>
      <c r="B19" s="1" t="s">
        <v>20</v>
      </c>
      <c r="C19" s="1" t="s">
        <v>53</v>
      </c>
      <c r="D19">
        <v>1600</v>
      </c>
      <c r="E19">
        <v>0.2</v>
      </c>
      <c r="F19" s="2">
        <v>44966</v>
      </c>
      <c r="G19">
        <v>2023</v>
      </c>
      <c r="H19" s="1" t="s">
        <v>28</v>
      </c>
      <c r="I19" s="1" t="s">
        <v>23</v>
      </c>
      <c r="J19">
        <v>6</v>
      </c>
    </row>
    <row r="20" spans="1:10" x14ac:dyDescent="0.25">
      <c r="A20" s="1" t="s">
        <v>60</v>
      </c>
      <c r="B20" s="1" t="s">
        <v>61</v>
      </c>
      <c r="C20" s="1" t="s">
        <v>62</v>
      </c>
      <c r="D20">
        <v>649</v>
      </c>
      <c r="E20">
        <v>0.33</v>
      </c>
      <c r="F20" s="2">
        <v>44966</v>
      </c>
      <c r="G20">
        <v>2023</v>
      </c>
      <c r="H20" s="1" t="s">
        <v>22</v>
      </c>
      <c r="I20" s="1" t="s">
        <v>23</v>
      </c>
      <c r="J20">
        <v>526</v>
      </c>
    </row>
    <row r="21" spans="1:10" x14ac:dyDescent="0.25">
      <c r="A21" s="1" t="s">
        <v>63</v>
      </c>
      <c r="B21" s="1" t="s">
        <v>64</v>
      </c>
      <c r="C21" s="1" t="s">
        <v>62</v>
      </c>
      <c r="D21">
        <v>350</v>
      </c>
      <c r="E21">
        <v>0.09</v>
      </c>
      <c r="F21" s="2">
        <v>44966</v>
      </c>
      <c r="G21">
        <v>2023</v>
      </c>
      <c r="H21" s="1" t="s">
        <v>26</v>
      </c>
      <c r="I21" s="1" t="s">
        <v>65</v>
      </c>
      <c r="J21">
        <v>1700</v>
      </c>
    </row>
    <row r="22" spans="1:10" x14ac:dyDescent="0.25">
      <c r="A22" s="1" t="s">
        <v>66</v>
      </c>
      <c r="B22" s="1" t="s">
        <v>67</v>
      </c>
      <c r="C22" s="1" t="s">
        <v>68</v>
      </c>
      <c r="D22">
        <v>215</v>
      </c>
      <c r="E22">
        <v>0.35</v>
      </c>
      <c r="F22" s="2">
        <v>44966</v>
      </c>
      <c r="G22">
        <v>2023</v>
      </c>
      <c r="H22" s="1" t="s">
        <v>69</v>
      </c>
      <c r="I22" s="1" t="s">
        <v>23</v>
      </c>
      <c r="J22">
        <v>856</v>
      </c>
    </row>
    <row r="23" spans="1:10" x14ac:dyDescent="0.25">
      <c r="A23" s="1" t="s">
        <v>70</v>
      </c>
      <c r="B23" s="1" t="s">
        <v>20</v>
      </c>
      <c r="C23" s="1" t="s">
        <v>71</v>
      </c>
      <c r="D23">
        <v>130</v>
      </c>
      <c r="E23">
        <v>7.0000000000000007E-2</v>
      </c>
      <c r="F23" s="2">
        <v>44966</v>
      </c>
      <c r="G23">
        <v>2023</v>
      </c>
      <c r="H23" s="1" t="s">
        <v>26</v>
      </c>
      <c r="I23" s="1" t="s">
        <v>23</v>
      </c>
      <c r="J23">
        <v>413</v>
      </c>
    </row>
    <row r="24" spans="1:10" x14ac:dyDescent="0.25">
      <c r="A24" s="1" t="s">
        <v>72</v>
      </c>
      <c r="B24" s="1" t="s">
        <v>45</v>
      </c>
      <c r="C24" s="1" t="s">
        <v>68</v>
      </c>
      <c r="D24">
        <v>119</v>
      </c>
      <c r="E24">
        <v>0.17</v>
      </c>
      <c r="F24" s="2">
        <v>44966</v>
      </c>
      <c r="G24">
        <v>2023</v>
      </c>
      <c r="H24" s="1" t="s">
        <v>73</v>
      </c>
      <c r="I24" s="1" t="s">
        <v>23</v>
      </c>
      <c r="J24">
        <v>218</v>
      </c>
    </row>
    <row r="25" spans="1:10" x14ac:dyDescent="0.25">
      <c r="A25" s="1" t="s">
        <v>74</v>
      </c>
      <c r="B25" s="1" t="s">
        <v>75</v>
      </c>
      <c r="C25" s="1" t="s">
        <v>76</v>
      </c>
      <c r="D25">
        <v>66</v>
      </c>
      <c r="E25">
        <v>0.12</v>
      </c>
      <c r="F25" s="2">
        <v>44966</v>
      </c>
      <c r="G25">
        <v>2023</v>
      </c>
      <c r="H25" s="1" t="s">
        <v>22</v>
      </c>
      <c r="I25" s="1" t="s">
        <v>77</v>
      </c>
      <c r="J25">
        <v>192</v>
      </c>
    </row>
    <row r="26" spans="1:10" x14ac:dyDescent="0.25">
      <c r="A26" s="1" t="s">
        <v>78</v>
      </c>
      <c r="B26" s="1" t="s">
        <v>34</v>
      </c>
      <c r="C26" s="1" t="s">
        <v>56</v>
      </c>
      <c r="D26">
        <v>31</v>
      </c>
      <c r="E26">
        <v>0.11</v>
      </c>
      <c r="F26" s="2">
        <v>44966</v>
      </c>
      <c r="G26">
        <v>2023</v>
      </c>
      <c r="H26" s="1" t="s">
        <v>26</v>
      </c>
      <c r="I26" s="1" t="s">
        <v>36</v>
      </c>
      <c r="J26">
        <v>317</v>
      </c>
    </row>
    <row r="27" spans="1:10" x14ac:dyDescent="0.25">
      <c r="A27" s="1" t="s">
        <v>79</v>
      </c>
      <c r="B27" s="1" t="s">
        <v>80</v>
      </c>
      <c r="C27" s="1" t="s">
        <v>35</v>
      </c>
      <c r="D27">
        <v>530</v>
      </c>
      <c r="E27">
        <v>0.08</v>
      </c>
      <c r="F27" s="2">
        <v>44965</v>
      </c>
      <c r="G27">
        <v>2023</v>
      </c>
      <c r="H27" s="1" t="s">
        <v>26</v>
      </c>
      <c r="I27" s="1" t="s">
        <v>23</v>
      </c>
      <c r="J27">
        <v>800</v>
      </c>
    </row>
    <row r="28" spans="1:10" x14ac:dyDescent="0.25">
      <c r="A28" s="1" t="s">
        <v>81</v>
      </c>
      <c r="B28" s="1" t="s">
        <v>20</v>
      </c>
      <c r="C28" s="1" t="s">
        <v>21</v>
      </c>
      <c r="D28">
        <v>500</v>
      </c>
      <c r="E28">
        <v>0.19</v>
      </c>
      <c r="F28" s="2">
        <v>44965</v>
      </c>
      <c r="G28">
        <v>2023</v>
      </c>
      <c r="H28" s="1" t="s">
        <v>26</v>
      </c>
      <c r="I28" s="1" t="s">
        <v>23</v>
      </c>
      <c r="J28">
        <v>1500</v>
      </c>
    </row>
    <row r="29" spans="1:10" x14ac:dyDescent="0.25">
      <c r="A29" s="1" t="s">
        <v>82</v>
      </c>
      <c r="B29" s="1" t="s">
        <v>20</v>
      </c>
      <c r="C29" s="1" t="s">
        <v>83</v>
      </c>
      <c r="D29">
        <v>126</v>
      </c>
      <c r="E29">
        <v>0.05</v>
      </c>
      <c r="F29" s="2">
        <v>44965</v>
      </c>
      <c r="G29">
        <v>2023</v>
      </c>
      <c r="H29" s="1" t="s">
        <v>84</v>
      </c>
      <c r="I29" s="1" t="s">
        <v>23</v>
      </c>
      <c r="J29">
        <v>746</v>
      </c>
    </row>
    <row r="30" spans="1:10" x14ac:dyDescent="0.25">
      <c r="A30" s="1" t="s">
        <v>85</v>
      </c>
      <c r="B30" s="1" t="s">
        <v>20</v>
      </c>
      <c r="C30" s="1" t="s">
        <v>25</v>
      </c>
      <c r="D30">
        <v>80</v>
      </c>
      <c r="E30">
        <v>7.0000000000000007E-2</v>
      </c>
      <c r="F30" s="2">
        <v>44965</v>
      </c>
      <c r="G30">
        <v>2023</v>
      </c>
      <c r="H30" s="1" t="s">
        <v>84</v>
      </c>
      <c r="I30" s="1" t="s">
        <v>23</v>
      </c>
      <c r="J30">
        <v>583</v>
      </c>
    </row>
    <row r="31" spans="1:10" x14ac:dyDescent="0.25">
      <c r="A31" s="1" t="s">
        <v>86</v>
      </c>
      <c r="B31" s="1" t="s">
        <v>67</v>
      </c>
      <c r="C31" s="1" t="s">
        <v>68</v>
      </c>
      <c r="D31">
        <v>31</v>
      </c>
      <c r="E31">
        <v>0.08</v>
      </c>
      <c r="F31" s="2">
        <v>44965</v>
      </c>
      <c r="G31">
        <v>2023</v>
      </c>
      <c r="H31" s="1" t="s">
        <v>84</v>
      </c>
      <c r="I31" s="1" t="s">
        <v>23</v>
      </c>
      <c r="J31">
        <v>168</v>
      </c>
    </row>
    <row r="32" spans="1:10" x14ac:dyDescent="0.25">
      <c r="A32" s="1" t="s">
        <v>87</v>
      </c>
      <c r="B32" s="1" t="s">
        <v>20</v>
      </c>
      <c r="C32" s="1" t="s">
        <v>21</v>
      </c>
      <c r="D32">
        <v>24</v>
      </c>
      <c r="E32">
        <v>0.25</v>
      </c>
      <c r="F32" s="2">
        <v>44965</v>
      </c>
      <c r="G32">
        <v>2023</v>
      </c>
      <c r="H32" s="1" t="s">
        <v>13</v>
      </c>
      <c r="I32" s="1" t="s">
        <v>23</v>
      </c>
      <c r="J32">
        <v>85</v>
      </c>
    </row>
    <row r="33" spans="1:10" x14ac:dyDescent="0.25">
      <c r="A33" s="1" t="s">
        <v>88</v>
      </c>
      <c r="B33" s="1" t="s">
        <v>20</v>
      </c>
      <c r="C33" s="1" t="s">
        <v>12</v>
      </c>
      <c r="D33">
        <v>1300</v>
      </c>
      <c r="E33">
        <v>0.15</v>
      </c>
      <c r="F33" s="2">
        <v>44964</v>
      </c>
      <c r="G33">
        <v>2023</v>
      </c>
      <c r="H33" s="1" t="s">
        <v>26</v>
      </c>
      <c r="I33" s="1" t="s">
        <v>23</v>
      </c>
      <c r="J33">
        <v>276</v>
      </c>
    </row>
    <row r="34" spans="1:10" x14ac:dyDescent="0.25">
      <c r="A34" s="1" t="s">
        <v>89</v>
      </c>
      <c r="B34" s="1" t="s">
        <v>20</v>
      </c>
      <c r="C34" s="1" t="s">
        <v>30</v>
      </c>
      <c r="D34">
        <v>500</v>
      </c>
      <c r="E34">
        <v>0.04</v>
      </c>
      <c r="F34" s="2">
        <v>44964</v>
      </c>
      <c r="G34">
        <v>2023</v>
      </c>
      <c r="H34" s="1" t="s">
        <v>26</v>
      </c>
      <c r="I34" s="1" t="s">
        <v>23</v>
      </c>
      <c r="J34">
        <v>1200</v>
      </c>
    </row>
    <row r="35" spans="1:10" x14ac:dyDescent="0.25">
      <c r="A35" s="1" t="s">
        <v>90</v>
      </c>
      <c r="B35" s="1" t="s">
        <v>91</v>
      </c>
      <c r="C35" s="1" t="s">
        <v>76</v>
      </c>
      <c r="D35">
        <v>212</v>
      </c>
      <c r="E35">
        <v>0.09</v>
      </c>
      <c r="F35" s="2">
        <v>44964</v>
      </c>
      <c r="G35">
        <v>2023</v>
      </c>
      <c r="H35" s="1" t="s">
        <v>26</v>
      </c>
      <c r="I35" s="1" t="s">
        <v>23</v>
      </c>
      <c r="J35">
        <v>83</v>
      </c>
    </row>
    <row r="36" spans="1:10" x14ac:dyDescent="0.25">
      <c r="A36" s="1" t="s">
        <v>92</v>
      </c>
      <c r="B36" s="1" t="s">
        <v>91</v>
      </c>
      <c r="C36" s="1" t="s">
        <v>25</v>
      </c>
      <c r="D36">
        <v>100</v>
      </c>
      <c r="E36">
        <v>0.1</v>
      </c>
      <c r="F36" s="2">
        <v>44964</v>
      </c>
      <c r="G36">
        <v>2023</v>
      </c>
      <c r="H36" s="1" t="s">
        <v>28</v>
      </c>
      <c r="I36" s="1" t="s">
        <v>23</v>
      </c>
      <c r="J36">
        <v>245</v>
      </c>
    </row>
    <row r="37" spans="1:10" x14ac:dyDescent="0.25">
      <c r="A37" s="1" t="s">
        <v>93</v>
      </c>
      <c r="B37" s="1" t="s">
        <v>94</v>
      </c>
      <c r="C37" s="1" t="s">
        <v>21</v>
      </c>
      <c r="D37">
        <v>83</v>
      </c>
      <c r="E37">
        <v>1</v>
      </c>
      <c r="F37" s="2">
        <v>44964</v>
      </c>
      <c r="G37">
        <v>2023</v>
      </c>
      <c r="H37" s="1" t="s">
        <v>26</v>
      </c>
      <c r="I37" s="1" t="s">
        <v>18</v>
      </c>
      <c r="J37">
        <v>299</v>
      </c>
    </row>
    <row r="38" spans="1:10" x14ac:dyDescent="0.25">
      <c r="A38" s="1" t="s">
        <v>95</v>
      </c>
      <c r="B38" s="1" t="s">
        <v>96</v>
      </c>
      <c r="C38" s="1" t="s">
        <v>97</v>
      </c>
      <c r="D38">
        <v>27</v>
      </c>
      <c r="E38">
        <v>0.09</v>
      </c>
      <c r="F38" s="2">
        <v>44964</v>
      </c>
      <c r="G38">
        <v>2023</v>
      </c>
      <c r="H38" s="1" t="s">
        <v>98</v>
      </c>
      <c r="I38" s="1" t="s">
        <v>99</v>
      </c>
      <c r="J38">
        <v>56</v>
      </c>
    </row>
    <row r="39" spans="1:10" x14ac:dyDescent="0.25">
      <c r="A39" s="1" t="s">
        <v>100</v>
      </c>
      <c r="B39" s="1" t="s">
        <v>41</v>
      </c>
      <c r="C39" s="1" t="s">
        <v>101</v>
      </c>
      <c r="D39">
        <v>300</v>
      </c>
      <c r="E39">
        <v>7.0000000000000007E-2</v>
      </c>
      <c r="F39" s="2">
        <v>44963</v>
      </c>
      <c r="G39">
        <v>2023</v>
      </c>
      <c r="H39" s="1" t="s">
        <v>102</v>
      </c>
      <c r="I39" s="1" t="s">
        <v>43</v>
      </c>
      <c r="J39">
        <v>507</v>
      </c>
    </row>
    <row r="40" spans="1:10" x14ac:dyDescent="0.25">
      <c r="A40" s="1" t="s">
        <v>103</v>
      </c>
      <c r="B40" s="1" t="s">
        <v>104</v>
      </c>
      <c r="C40" s="1" t="s">
        <v>105</v>
      </c>
      <c r="D40">
        <v>50</v>
      </c>
      <c r="E40">
        <v>0.25</v>
      </c>
      <c r="F40" s="2">
        <v>44963</v>
      </c>
      <c r="G40">
        <v>2023</v>
      </c>
      <c r="H40" s="1" t="s">
        <v>73</v>
      </c>
      <c r="I40" s="1" t="s">
        <v>14</v>
      </c>
      <c r="J40">
        <v>19</v>
      </c>
    </row>
    <row r="41" spans="1:10" x14ac:dyDescent="0.25">
      <c r="A41" s="1" t="s">
        <v>106</v>
      </c>
      <c r="B41" s="1" t="s">
        <v>34</v>
      </c>
      <c r="C41" s="1" t="s">
        <v>21</v>
      </c>
      <c r="D41">
        <v>20</v>
      </c>
      <c r="E41">
        <v>0.25</v>
      </c>
      <c r="F41" s="2">
        <v>44962</v>
      </c>
      <c r="G41">
        <v>2023</v>
      </c>
      <c r="H41" s="1" t="s">
        <v>13</v>
      </c>
      <c r="I41" s="1" t="s">
        <v>36</v>
      </c>
      <c r="J41">
        <v>42</v>
      </c>
    </row>
    <row r="42" spans="1:10" x14ac:dyDescent="0.25">
      <c r="A42" s="1" t="s">
        <v>107</v>
      </c>
      <c r="B42" s="1" t="s">
        <v>20</v>
      </c>
      <c r="C42" s="1" t="s">
        <v>108</v>
      </c>
      <c r="D42">
        <v>89</v>
      </c>
      <c r="E42">
        <v>0.2</v>
      </c>
      <c r="F42" s="2">
        <v>44960</v>
      </c>
      <c r="G42">
        <v>2023</v>
      </c>
      <c r="H42" s="1" t="s">
        <v>73</v>
      </c>
      <c r="I42" s="1" t="s">
        <v>23</v>
      </c>
      <c r="J42">
        <v>10</v>
      </c>
    </row>
    <row r="43" spans="1:10" x14ac:dyDescent="0.25">
      <c r="A43" s="1" t="s">
        <v>109</v>
      </c>
      <c r="B43" s="1" t="s">
        <v>20</v>
      </c>
      <c r="C43" s="1" t="s">
        <v>76</v>
      </c>
      <c r="D43">
        <v>300</v>
      </c>
      <c r="E43">
        <v>0.05</v>
      </c>
      <c r="F43" s="2">
        <v>44959</v>
      </c>
      <c r="G43">
        <v>2023</v>
      </c>
      <c r="H43" s="1" t="s">
        <v>26</v>
      </c>
      <c r="I43" s="1" t="s">
        <v>23</v>
      </c>
      <c r="J43">
        <v>1200</v>
      </c>
    </row>
    <row r="44" spans="1:10" x14ac:dyDescent="0.25">
      <c r="A44" s="1" t="s">
        <v>110</v>
      </c>
      <c r="B44" s="1" t="s">
        <v>20</v>
      </c>
      <c r="C44" s="1" t="s">
        <v>12</v>
      </c>
      <c r="D44">
        <v>119</v>
      </c>
      <c r="E44">
        <v>7.0000000000000007E-2</v>
      </c>
      <c r="F44" s="2">
        <v>44959</v>
      </c>
      <c r="G44">
        <v>2023</v>
      </c>
      <c r="H44" s="1" t="s">
        <v>22</v>
      </c>
      <c r="I44" s="1" t="s">
        <v>23</v>
      </c>
      <c r="J44">
        <v>476</v>
      </c>
    </row>
    <row r="45" spans="1:10" x14ac:dyDescent="0.25">
      <c r="A45" s="1" t="s">
        <v>111</v>
      </c>
      <c r="B45" s="1" t="s">
        <v>32</v>
      </c>
      <c r="C45" s="1" t="s">
        <v>25</v>
      </c>
      <c r="D45">
        <v>100</v>
      </c>
      <c r="E45">
        <v>0.1</v>
      </c>
      <c r="F45" s="2">
        <v>44959</v>
      </c>
      <c r="G45">
        <v>2023</v>
      </c>
      <c r="H45" s="1" t="s">
        <v>102</v>
      </c>
      <c r="I45" s="1" t="s">
        <v>23</v>
      </c>
      <c r="J45">
        <v>644</v>
      </c>
    </row>
    <row r="46" spans="1:10" x14ac:dyDescent="0.25">
      <c r="A46" s="1" t="s">
        <v>112</v>
      </c>
      <c r="B46" s="1" t="s">
        <v>20</v>
      </c>
      <c r="C46" s="1" t="s">
        <v>113</v>
      </c>
      <c r="D46">
        <v>325</v>
      </c>
      <c r="E46">
        <v>0.04</v>
      </c>
      <c r="F46" s="2">
        <v>44958</v>
      </c>
      <c r="G46">
        <v>2023</v>
      </c>
      <c r="H46" s="1" t="s">
        <v>26</v>
      </c>
      <c r="I46" s="1" t="s">
        <v>23</v>
      </c>
      <c r="J46">
        <v>2400</v>
      </c>
    </row>
    <row r="47" spans="1:10" x14ac:dyDescent="0.25">
      <c r="A47" s="1" t="s">
        <v>114</v>
      </c>
      <c r="B47" s="1" t="s">
        <v>52</v>
      </c>
      <c r="C47" s="1" t="s">
        <v>53</v>
      </c>
      <c r="D47">
        <v>140</v>
      </c>
      <c r="E47">
        <v>0.04</v>
      </c>
      <c r="F47" s="2">
        <v>44958</v>
      </c>
      <c r="G47">
        <v>2023</v>
      </c>
      <c r="H47" s="1" t="s">
        <v>26</v>
      </c>
      <c r="I47" s="1" t="s">
        <v>23</v>
      </c>
      <c r="J47">
        <v>719</v>
      </c>
    </row>
    <row r="48" spans="1:10" x14ac:dyDescent="0.25">
      <c r="A48" s="1" t="s">
        <v>115</v>
      </c>
      <c r="B48" s="1" t="s">
        <v>20</v>
      </c>
      <c r="C48" s="1" t="s">
        <v>12</v>
      </c>
      <c r="D48">
        <v>90</v>
      </c>
      <c r="E48">
        <v>0.1</v>
      </c>
      <c r="F48" s="2">
        <v>44958</v>
      </c>
      <c r="G48">
        <v>2023</v>
      </c>
      <c r="H48" s="1" t="s">
        <v>84</v>
      </c>
      <c r="I48" s="1" t="s">
        <v>23</v>
      </c>
      <c r="J48">
        <v>415</v>
      </c>
    </row>
    <row r="49" spans="1:10" x14ac:dyDescent="0.25">
      <c r="A49" s="1" t="s">
        <v>116</v>
      </c>
      <c r="B49" s="1" t="s">
        <v>117</v>
      </c>
      <c r="C49" s="1" t="s">
        <v>68</v>
      </c>
      <c r="D49">
        <v>56</v>
      </c>
      <c r="E49">
        <v>0.28000000000000003</v>
      </c>
      <c r="F49" s="2">
        <v>44958</v>
      </c>
      <c r="G49">
        <v>2023</v>
      </c>
      <c r="H49" s="1" t="s">
        <v>22</v>
      </c>
      <c r="I49" s="1" t="s">
        <v>23</v>
      </c>
      <c r="J49">
        <v>215</v>
      </c>
    </row>
    <row r="50" spans="1:10" x14ac:dyDescent="0.25">
      <c r="A50" s="1" t="s">
        <v>118</v>
      </c>
      <c r="B50" s="1" t="s">
        <v>45</v>
      </c>
      <c r="C50" s="1" t="s">
        <v>108</v>
      </c>
      <c r="D50">
        <v>44</v>
      </c>
      <c r="E50">
        <v>0.05</v>
      </c>
      <c r="F50" s="2">
        <v>44958</v>
      </c>
      <c r="G50">
        <v>2023</v>
      </c>
      <c r="H50" s="1" t="s">
        <v>102</v>
      </c>
      <c r="I50" s="1" t="s">
        <v>23</v>
      </c>
      <c r="J50">
        <v>536</v>
      </c>
    </row>
    <row r="51" spans="1:10" x14ac:dyDescent="0.25">
      <c r="A51" s="1" t="s">
        <v>119</v>
      </c>
      <c r="B51" s="1" t="s">
        <v>120</v>
      </c>
      <c r="C51" s="1" t="s">
        <v>121</v>
      </c>
      <c r="D51">
        <v>24</v>
      </c>
      <c r="E51">
        <v>0.03</v>
      </c>
      <c r="F51" s="2">
        <v>44958</v>
      </c>
      <c r="G51">
        <v>2023</v>
      </c>
      <c r="H51" s="1" t="s">
        <v>98</v>
      </c>
      <c r="I51" s="1" t="s">
        <v>23</v>
      </c>
      <c r="J51">
        <v>100</v>
      </c>
    </row>
    <row r="52" spans="1:10" x14ac:dyDescent="0.25">
      <c r="A52" s="1" t="s">
        <v>122</v>
      </c>
      <c r="B52" s="1" t="s">
        <v>45</v>
      </c>
      <c r="C52" s="1" t="s">
        <v>105</v>
      </c>
      <c r="D52">
        <v>17</v>
      </c>
      <c r="E52">
        <v>0.1</v>
      </c>
      <c r="F52" s="2">
        <v>44958</v>
      </c>
      <c r="G52">
        <v>2023</v>
      </c>
      <c r="H52" s="1" t="s">
        <v>22</v>
      </c>
      <c r="I52" s="1" t="s">
        <v>23</v>
      </c>
      <c r="J52">
        <v>28</v>
      </c>
    </row>
    <row r="53" spans="1:10" x14ac:dyDescent="0.25">
      <c r="A53" s="1" t="s">
        <v>123</v>
      </c>
      <c r="B53" s="1" t="s">
        <v>20</v>
      </c>
      <c r="C53" s="1" t="s">
        <v>21</v>
      </c>
      <c r="D53">
        <v>2000</v>
      </c>
      <c r="E53">
        <v>7.0000000000000007E-2</v>
      </c>
      <c r="F53" s="2">
        <v>44957</v>
      </c>
      <c r="G53">
        <v>2023</v>
      </c>
      <c r="H53" s="1" t="s">
        <v>26</v>
      </c>
      <c r="I53" s="1" t="s">
        <v>23</v>
      </c>
      <c r="J53">
        <v>216</v>
      </c>
    </row>
    <row r="54" spans="1:10" x14ac:dyDescent="0.25">
      <c r="A54" s="1" t="s">
        <v>124</v>
      </c>
      <c r="B54" s="1" t="s">
        <v>20</v>
      </c>
      <c r="C54" s="1" t="s">
        <v>83</v>
      </c>
      <c r="D54">
        <v>525</v>
      </c>
      <c r="E54">
        <v>0.03</v>
      </c>
      <c r="F54" s="2">
        <v>44957</v>
      </c>
      <c r="G54">
        <v>2023</v>
      </c>
      <c r="H54" s="1" t="s">
        <v>26</v>
      </c>
      <c r="I54" s="1" t="s">
        <v>23</v>
      </c>
      <c r="J54">
        <v>230</v>
      </c>
    </row>
    <row r="55" spans="1:10" x14ac:dyDescent="0.25">
      <c r="A55" s="1" t="s">
        <v>125</v>
      </c>
      <c r="B55" s="1" t="s">
        <v>52</v>
      </c>
      <c r="C55" s="1" t="s">
        <v>35</v>
      </c>
      <c r="D55">
        <v>500</v>
      </c>
      <c r="E55">
        <v>7.0000000000000007E-2</v>
      </c>
      <c r="F55" s="2">
        <v>44957</v>
      </c>
      <c r="G55">
        <v>2023</v>
      </c>
      <c r="H55" s="1" t="s">
        <v>26</v>
      </c>
      <c r="I55" s="1" t="s">
        <v>23</v>
      </c>
      <c r="J55">
        <v>100</v>
      </c>
    </row>
    <row r="56" spans="1:10" x14ac:dyDescent="0.25">
      <c r="A56" s="1" t="s">
        <v>126</v>
      </c>
      <c r="B56" s="1" t="s">
        <v>20</v>
      </c>
      <c r="C56" s="1" t="s">
        <v>21</v>
      </c>
      <c r="D56">
        <v>365</v>
      </c>
      <c r="E56">
        <v>0.2</v>
      </c>
      <c r="F56" s="2">
        <v>44957</v>
      </c>
      <c r="G56">
        <v>2023</v>
      </c>
      <c r="H56" s="1" t="s">
        <v>26</v>
      </c>
      <c r="I56" s="1" t="s">
        <v>23</v>
      </c>
      <c r="J56">
        <v>144</v>
      </c>
    </row>
    <row r="57" spans="1:10" x14ac:dyDescent="0.25">
      <c r="A57" s="1" t="s">
        <v>127</v>
      </c>
      <c r="B57" s="1" t="s">
        <v>128</v>
      </c>
      <c r="C57" s="1" t="s">
        <v>113</v>
      </c>
      <c r="D57">
        <v>200</v>
      </c>
      <c r="E57">
        <v>0.04</v>
      </c>
      <c r="F57" s="2">
        <v>44957</v>
      </c>
      <c r="G57">
        <v>2023</v>
      </c>
      <c r="H57" s="1" t="s">
        <v>26</v>
      </c>
      <c r="I57" s="1" t="s">
        <v>129</v>
      </c>
      <c r="J57">
        <v>344</v>
      </c>
    </row>
    <row r="58" spans="1:10" x14ac:dyDescent="0.25">
      <c r="A58" s="1" t="s">
        <v>130</v>
      </c>
      <c r="B58" s="1" t="s">
        <v>20</v>
      </c>
      <c r="C58" s="1" t="s">
        <v>30</v>
      </c>
      <c r="D58">
        <v>150</v>
      </c>
      <c r="E58">
        <v>0.17</v>
      </c>
      <c r="F58" s="2">
        <v>44957</v>
      </c>
      <c r="G58">
        <v>2023</v>
      </c>
      <c r="H58" s="1" t="s">
        <v>26</v>
      </c>
      <c r="I58" s="1" t="s">
        <v>23</v>
      </c>
      <c r="J58">
        <v>1600</v>
      </c>
    </row>
    <row r="59" spans="1:10" x14ac:dyDescent="0.25">
      <c r="A59" s="1" t="s">
        <v>131</v>
      </c>
      <c r="B59" s="1" t="s">
        <v>45</v>
      </c>
      <c r="C59" s="1" t="s">
        <v>53</v>
      </c>
      <c r="D59">
        <v>60</v>
      </c>
      <c r="E59">
        <v>0.14000000000000001</v>
      </c>
      <c r="F59" s="2">
        <v>44957</v>
      </c>
      <c r="G59">
        <v>2023</v>
      </c>
      <c r="H59" s="1" t="s">
        <v>73</v>
      </c>
      <c r="I59" s="1" t="s">
        <v>23</v>
      </c>
      <c r="J59">
        <v>235</v>
      </c>
    </row>
    <row r="60" spans="1:10" x14ac:dyDescent="0.25">
      <c r="A60" s="1" t="s">
        <v>132</v>
      </c>
      <c r="B60" s="1" t="s">
        <v>34</v>
      </c>
      <c r="C60" s="1" t="s">
        <v>76</v>
      </c>
      <c r="D60">
        <v>19</v>
      </c>
      <c r="E60">
        <v>0.09</v>
      </c>
      <c r="F60" s="2">
        <v>44957</v>
      </c>
      <c r="G60">
        <v>2023</v>
      </c>
      <c r="H60" s="1" t="s">
        <v>73</v>
      </c>
      <c r="I60" s="1" t="s">
        <v>36</v>
      </c>
      <c r="J60">
        <v>80</v>
      </c>
    </row>
    <row r="61" spans="1:10" x14ac:dyDescent="0.25">
      <c r="A61" s="1" t="s">
        <v>133</v>
      </c>
      <c r="B61" s="1" t="s">
        <v>64</v>
      </c>
      <c r="C61" s="1" t="s">
        <v>56</v>
      </c>
      <c r="D61">
        <v>800</v>
      </c>
      <c r="E61">
        <v>0.5</v>
      </c>
      <c r="F61" s="2">
        <v>44956</v>
      </c>
      <c r="G61">
        <v>2023</v>
      </c>
      <c r="H61" s="1" t="s">
        <v>26</v>
      </c>
      <c r="I61" s="1" t="s">
        <v>65</v>
      </c>
      <c r="J61">
        <v>629</v>
      </c>
    </row>
    <row r="62" spans="1:10" x14ac:dyDescent="0.25">
      <c r="A62" s="1" t="s">
        <v>134</v>
      </c>
      <c r="B62" s="1" t="s">
        <v>135</v>
      </c>
      <c r="C62" s="1" t="s">
        <v>62</v>
      </c>
      <c r="D62">
        <v>250</v>
      </c>
      <c r="E62">
        <v>0.06</v>
      </c>
      <c r="F62" s="2">
        <v>44956</v>
      </c>
      <c r="G62">
        <v>2023</v>
      </c>
      <c r="H62" s="1" t="s">
        <v>28</v>
      </c>
      <c r="I62" s="1" t="s">
        <v>136</v>
      </c>
      <c r="J62">
        <v>1200</v>
      </c>
    </row>
    <row r="63" spans="1:10" x14ac:dyDescent="0.25">
      <c r="A63" s="1" t="s">
        <v>137</v>
      </c>
      <c r="B63" s="1" t="s">
        <v>138</v>
      </c>
      <c r="C63" s="1" t="s">
        <v>62</v>
      </c>
      <c r="D63">
        <v>156</v>
      </c>
      <c r="E63">
        <v>0.04</v>
      </c>
      <c r="F63" s="2">
        <v>44956</v>
      </c>
      <c r="G63">
        <v>2023</v>
      </c>
      <c r="H63" s="1" t="s">
        <v>26</v>
      </c>
      <c r="I63" s="1" t="s">
        <v>129</v>
      </c>
      <c r="J63">
        <v>9900</v>
      </c>
    </row>
    <row r="64" spans="1:10" x14ac:dyDescent="0.25">
      <c r="A64" s="1" t="s">
        <v>139</v>
      </c>
      <c r="B64" s="1" t="s">
        <v>20</v>
      </c>
      <c r="C64" s="1" t="s">
        <v>62</v>
      </c>
      <c r="D64">
        <v>140</v>
      </c>
      <c r="E64">
        <v>0.2</v>
      </c>
      <c r="F64" s="2">
        <v>44956</v>
      </c>
      <c r="G64">
        <v>2023</v>
      </c>
      <c r="H64" s="1" t="s">
        <v>69</v>
      </c>
      <c r="I64" s="1" t="s">
        <v>23</v>
      </c>
      <c r="J64">
        <v>1900</v>
      </c>
    </row>
    <row r="65" spans="1:10" x14ac:dyDescent="0.25">
      <c r="A65" s="1" t="s">
        <v>140</v>
      </c>
      <c r="B65" s="1" t="s">
        <v>141</v>
      </c>
      <c r="C65" s="1" t="s">
        <v>30</v>
      </c>
      <c r="D65">
        <v>65</v>
      </c>
      <c r="E65">
        <v>0.13</v>
      </c>
      <c r="F65" s="2">
        <v>44956</v>
      </c>
      <c r="G65">
        <v>2023</v>
      </c>
      <c r="H65" s="1" t="s">
        <v>22</v>
      </c>
      <c r="I65" s="1" t="s">
        <v>129</v>
      </c>
      <c r="J65">
        <v>205</v>
      </c>
    </row>
    <row r="66" spans="1:10" x14ac:dyDescent="0.25">
      <c r="A66" s="1" t="s">
        <v>142</v>
      </c>
      <c r="B66" s="1" t="s">
        <v>11</v>
      </c>
      <c r="C66" s="1" t="s">
        <v>30</v>
      </c>
      <c r="D66">
        <v>100</v>
      </c>
      <c r="E66">
        <v>0.06</v>
      </c>
      <c r="F66" s="2">
        <v>44953</v>
      </c>
      <c r="G66">
        <v>2023</v>
      </c>
      <c r="H66" s="1" t="s">
        <v>84</v>
      </c>
      <c r="I66" s="1" t="s">
        <v>14</v>
      </c>
      <c r="J66">
        <v>390</v>
      </c>
    </row>
    <row r="67" spans="1:10" x14ac:dyDescent="0.25">
      <c r="A67" s="1" t="s">
        <v>143</v>
      </c>
      <c r="B67" s="1" t="s">
        <v>144</v>
      </c>
      <c r="C67" s="1" t="s">
        <v>108</v>
      </c>
      <c r="D67">
        <v>29</v>
      </c>
      <c r="E67">
        <v>0.1</v>
      </c>
      <c r="F67" s="2">
        <v>44953</v>
      </c>
      <c r="G67">
        <v>2022</v>
      </c>
      <c r="H67" s="1" t="s">
        <v>22</v>
      </c>
      <c r="I67" s="1" t="s">
        <v>145</v>
      </c>
      <c r="J67">
        <v>100</v>
      </c>
    </row>
    <row r="68" spans="1:10" x14ac:dyDescent="0.25">
      <c r="A68" s="1" t="s">
        <v>146</v>
      </c>
      <c r="B68" s="1" t="s">
        <v>147</v>
      </c>
      <c r="C68" s="1" t="s">
        <v>108</v>
      </c>
      <c r="D68">
        <v>21</v>
      </c>
      <c r="E68">
        <v>0.25</v>
      </c>
      <c r="F68" s="2">
        <v>44953</v>
      </c>
      <c r="G68">
        <v>2022</v>
      </c>
      <c r="H68" s="1" t="s">
        <v>148</v>
      </c>
      <c r="I68" s="1" t="s">
        <v>149</v>
      </c>
      <c r="J68">
        <v>45</v>
      </c>
    </row>
    <row r="69" spans="1:10" x14ac:dyDescent="0.25">
      <c r="A69" s="1" t="s">
        <v>150</v>
      </c>
      <c r="B69" s="1" t="s">
        <v>151</v>
      </c>
      <c r="C69" s="1" t="s">
        <v>35</v>
      </c>
      <c r="D69">
        <v>19</v>
      </c>
      <c r="E69">
        <v>0.17</v>
      </c>
      <c r="F69" s="2">
        <v>44953</v>
      </c>
      <c r="G69">
        <v>2022</v>
      </c>
      <c r="H69" s="1" t="s">
        <v>13</v>
      </c>
      <c r="I69" s="1" t="s">
        <v>149</v>
      </c>
      <c r="J69">
        <v>21</v>
      </c>
    </row>
    <row r="70" spans="1:10" x14ac:dyDescent="0.25">
      <c r="A70" s="1" t="s">
        <v>152</v>
      </c>
      <c r="B70" s="1" t="s">
        <v>153</v>
      </c>
      <c r="C70" s="1" t="s">
        <v>12</v>
      </c>
      <c r="D70">
        <v>3000</v>
      </c>
      <c r="E70">
        <v>0.03</v>
      </c>
      <c r="F70" s="2">
        <v>44952</v>
      </c>
      <c r="G70">
        <v>2022</v>
      </c>
      <c r="H70" s="1" t="s">
        <v>26</v>
      </c>
      <c r="I70" s="1" t="s">
        <v>129</v>
      </c>
      <c r="J70">
        <v>1300</v>
      </c>
    </row>
    <row r="71" spans="1:10" x14ac:dyDescent="0.25">
      <c r="A71" s="1" t="s">
        <v>154</v>
      </c>
      <c r="B71" s="1" t="s">
        <v>20</v>
      </c>
      <c r="C71" s="1" t="s">
        <v>113</v>
      </c>
      <c r="D71">
        <v>221</v>
      </c>
      <c r="E71">
        <v>0.08</v>
      </c>
      <c r="F71" s="2">
        <v>44952</v>
      </c>
      <c r="G71">
        <v>2022</v>
      </c>
      <c r="H71" s="1" t="s">
        <v>26</v>
      </c>
      <c r="I71" s="1" t="s">
        <v>23</v>
      </c>
      <c r="J71">
        <v>455</v>
      </c>
    </row>
    <row r="72" spans="1:10" x14ac:dyDescent="0.25">
      <c r="A72" s="1" t="s">
        <v>155</v>
      </c>
      <c r="B72" s="1" t="s">
        <v>64</v>
      </c>
      <c r="C72" s="1" t="s">
        <v>108</v>
      </c>
      <c r="D72">
        <v>330</v>
      </c>
      <c r="E72">
        <v>0.35</v>
      </c>
      <c r="F72" s="2">
        <v>44951</v>
      </c>
      <c r="G72">
        <v>2022</v>
      </c>
      <c r="H72" s="1" t="s">
        <v>28</v>
      </c>
      <c r="I72" s="1" t="s">
        <v>65</v>
      </c>
      <c r="J72">
        <v>13</v>
      </c>
    </row>
    <row r="73" spans="1:10" x14ac:dyDescent="0.25">
      <c r="A73" s="1" t="s">
        <v>156</v>
      </c>
      <c r="B73" s="1" t="s">
        <v>20</v>
      </c>
      <c r="C73" s="1" t="s">
        <v>68</v>
      </c>
      <c r="D73">
        <v>130</v>
      </c>
      <c r="E73">
        <v>7.0000000000000007E-2</v>
      </c>
      <c r="F73" s="2">
        <v>44951</v>
      </c>
      <c r="G73">
        <v>2022</v>
      </c>
      <c r="H73" s="1" t="s">
        <v>26</v>
      </c>
      <c r="I73" s="1" t="s">
        <v>23</v>
      </c>
      <c r="J73">
        <v>550</v>
      </c>
    </row>
    <row r="74" spans="1:10" x14ac:dyDescent="0.25">
      <c r="A74" s="1" t="s">
        <v>157</v>
      </c>
      <c r="B74" s="1" t="s">
        <v>32</v>
      </c>
      <c r="C74" s="1" t="s">
        <v>121</v>
      </c>
      <c r="D74">
        <v>130</v>
      </c>
      <c r="E74">
        <v>0.15</v>
      </c>
      <c r="F74" s="2">
        <v>44951</v>
      </c>
      <c r="G74">
        <v>2022</v>
      </c>
      <c r="H74" s="1" t="s">
        <v>42</v>
      </c>
      <c r="I74" s="1" t="s">
        <v>23</v>
      </c>
      <c r="J74">
        <v>171</v>
      </c>
    </row>
    <row r="75" spans="1:10" x14ac:dyDescent="0.25">
      <c r="A75" s="1" t="s">
        <v>158</v>
      </c>
      <c r="B75" s="1" t="s">
        <v>138</v>
      </c>
      <c r="C75" s="1" t="s">
        <v>56</v>
      </c>
      <c r="D75">
        <v>80</v>
      </c>
      <c r="E75">
        <v>7.0000000000000007E-2</v>
      </c>
      <c r="F75" s="2">
        <v>44951</v>
      </c>
      <c r="G75">
        <v>2022</v>
      </c>
      <c r="H75" s="1" t="s">
        <v>42</v>
      </c>
      <c r="I75" s="1" t="s">
        <v>129</v>
      </c>
      <c r="J75">
        <v>646</v>
      </c>
    </row>
    <row r="76" spans="1:10" x14ac:dyDescent="0.25">
      <c r="A76" s="1" t="s">
        <v>159</v>
      </c>
      <c r="B76" s="1" t="s">
        <v>120</v>
      </c>
      <c r="C76" s="1" t="s">
        <v>160</v>
      </c>
      <c r="D76">
        <v>1300</v>
      </c>
      <c r="E76">
        <v>0.17</v>
      </c>
      <c r="F76" s="2">
        <v>44950</v>
      </c>
      <c r="G76">
        <v>2022</v>
      </c>
      <c r="H76" s="1" t="s">
        <v>26</v>
      </c>
      <c r="I76" s="1" t="s">
        <v>23</v>
      </c>
      <c r="J76">
        <v>834</v>
      </c>
    </row>
    <row r="77" spans="1:10" x14ac:dyDescent="0.25">
      <c r="A77" s="1" t="s">
        <v>161</v>
      </c>
      <c r="B77" s="1" t="s">
        <v>20</v>
      </c>
      <c r="C77" s="1" t="s">
        <v>68</v>
      </c>
      <c r="D77">
        <v>245</v>
      </c>
      <c r="E77">
        <v>0.15</v>
      </c>
      <c r="F77" s="2">
        <v>44950</v>
      </c>
      <c r="G77">
        <v>2022</v>
      </c>
      <c r="H77" s="1" t="s">
        <v>84</v>
      </c>
      <c r="I77" s="1" t="s">
        <v>23</v>
      </c>
      <c r="J77">
        <v>379</v>
      </c>
    </row>
    <row r="78" spans="1:10" x14ac:dyDescent="0.25">
      <c r="A78" s="1" t="s">
        <v>162</v>
      </c>
      <c r="B78" s="1" t="s">
        <v>20</v>
      </c>
      <c r="C78" s="1" t="s">
        <v>21</v>
      </c>
      <c r="D78">
        <v>50</v>
      </c>
      <c r="E78">
        <v>0.1</v>
      </c>
      <c r="F78" s="2">
        <v>44950</v>
      </c>
      <c r="G78">
        <v>2022</v>
      </c>
      <c r="H78" s="1" t="s">
        <v>84</v>
      </c>
      <c r="I78" s="1" t="s">
        <v>23</v>
      </c>
      <c r="J78">
        <v>1300</v>
      </c>
    </row>
    <row r="79" spans="1:10" x14ac:dyDescent="0.25">
      <c r="A79" s="1" t="s">
        <v>163</v>
      </c>
      <c r="B79" s="1" t="s">
        <v>151</v>
      </c>
      <c r="C79" s="1" t="s">
        <v>25</v>
      </c>
      <c r="D79">
        <v>40</v>
      </c>
      <c r="E79">
        <v>0.2</v>
      </c>
      <c r="F79" s="2">
        <v>44950</v>
      </c>
      <c r="G79">
        <v>2022</v>
      </c>
      <c r="H79" s="1" t="s">
        <v>13</v>
      </c>
      <c r="I79" s="1" t="s">
        <v>149</v>
      </c>
      <c r="J79">
        <v>36</v>
      </c>
    </row>
    <row r="80" spans="1:10" x14ac:dyDescent="0.25">
      <c r="A80" s="1" t="s">
        <v>164</v>
      </c>
      <c r="B80" s="1" t="s">
        <v>165</v>
      </c>
      <c r="C80" s="1" t="s">
        <v>71</v>
      </c>
      <c r="D80">
        <v>21</v>
      </c>
      <c r="E80">
        <v>0.28000000000000003</v>
      </c>
      <c r="F80" s="2">
        <v>44950</v>
      </c>
      <c r="G80">
        <v>2022</v>
      </c>
      <c r="H80" s="1" t="s">
        <v>148</v>
      </c>
      <c r="I80" s="1" t="s">
        <v>129</v>
      </c>
      <c r="J80">
        <v>41</v>
      </c>
    </row>
    <row r="81" spans="1:10" x14ac:dyDescent="0.25">
      <c r="A81" s="1" t="s">
        <v>166</v>
      </c>
      <c r="B81" s="1" t="s">
        <v>167</v>
      </c>
      <c r="C81" s="1" t="s">
        <v>105</v>
      </c>
      <c r="D81">
        <v>600</v>
      </c>
      <c r="E81">
        <v>0.06</v>
      </c>
      <c r="F81" s="2">
        <v>44949</v>
      </c>
      <c r="G81">
        <v>2022</v>
      </c>
      <c r="H81" s="1" t="s">
        <v>26</v>
      </c>
      <c r="I81" s="1" t="s">
        <v>168</v>
      </c>
      <c r="J81">
        <v>2100</v>
      </c>
    </row>
    <row r="82" spans="1:10" x14ac:dyDescent="0.25">
      <c r="A82" s="1" t="s">
        <v>169</v>
      </c>
      <c r="B82" s="1" t="s">
        <v>20</v>
      </c>
      <c r="C82" s="1" t="s">
        <v>101</v>
      </c>
      <c r="D82">
        <v>150</v>
      </c>
      <c r="E82">
        <v>0.03</v>
      </c>
      <c r="F82" s="2">
        <v>44949</v>
      </c>
      <c r="G82">
        <v>2022</v>
      </c>
      <c r="H82" s="1" t="s">
        <v>170</v>
      </c>
      <c r="I82" s="1" t="s">
        <v>23</v>
      </c>
      <c r="J82">
        <v>2700</v>
      </c>
    </row>
    <row r="83" spans="1:10" x14ac:dyDescent="0.25">
      <c r="A83" s="1" t="s">
        <v>171</v>
      </c>
      <c r="B83" s="1" t="s">
        <v>45</v>
      </c>
      <c r="C83" s="1" t="s">
        <v>35</v>
      </c>
      <c r="D83">
        <v>40</v>
      </c>
      <c r="E83">
        <v>0.1</v>
      </c>
      <c r="F83" s="2">
        <v>44949</v>
      </c>
      <c r="G83">
        <v>2022</v>
      </c>
      <c r="H83" s="1" t="s">
        <v>26</v>
      </c>
      <c r="I83" s="1" t="s">
        <v>23</v>
      </c>
      <c r="J83">
        <v>295</v>
      </c>
    </row>
    <row r="84" spans="1:10" x14ac:dyDescent="0.25">
      <c r="A84" s="1" t="s">
        <v>172</v>
      </c>
      <c r="B84" s="1" t="s">
        <v>20</v>
      </c>
      <c r="C84" s="1" t="s">
        <v>76</v>
      </c>
      <c r="D84">
        <v>30</v>
      </c>
      <c r="E84">
        <v>0.17</v>
      </c>
      <c r="F84" s="2">
        <v>44949</v>
      </c>
      <c r="G84">
        <v>2022</v>
      </c>
      <c r="H84" s="1" t="s">
        <v>13</v>
      </c>
      <c r="I84" s="1" t="s">
        <v>23</v>
      </c>
      <c r="J84">
        <v>97</v>
      </c>
    </row>
    <row r="85" spans="1:10" x14ac:dyDescent="0.25">
      <c r="A85" s="1" t="s">
        <v>173</v>
      </c>
      <c r="B85" s="1" t="s">
        <v>34</v>
      </c>
      <c r="C85" s="1" t="s">
        <v>35</v>
      </c>
      <c r="D85">
        <v>20</v>
      </c>
      <c r="E85">
        <v>0.15</v>
      </c>
      <c r="F85" s="2">
        <v>44949</v>
      </c>
      <c r="G85">
        <v>2022</v>
      </c>
      <c r="H85" s="1" t="s">
        <v>22</v>
      </c>
      <c r="I85" s="1" t="s">
        <v>23</v>
      </c>
      <c r="J85">
        <v>69</v>
      </c>
    </row>
    <row r="86" spans="1:10" x14ac:dyDescent="0.25">
      <c r="A86" s="1" t="s">
        <v>174</v>
      </c>
      <c r="B86" s="1" t="s">
        <v>20</v>
      </c>
      <c r="C86" s="1" t="s">
        <v>53</v>
      </c>
      <c r="D86">
        <v>12000</v>
      </c>
      <c r="E86">
        <v>0.06</v>
      </c>
      <c r="F86" s="2">
        <v>44946</v>
      </c>
      <c r="G86">
        <v>2022</v>
      </c>
      <c r="H86" s="1" t="s">
        <v>26</v>
      </c>
      <c r="I86" s="1" t="s">
        <v>23</v>
      </c>
      <c r="J86">
        <v>26</v>
      </c>
    </row>
    <row r="87" spans="1:10" x14ac:dyDescent="0.25">
      <c r="A87" s="1" t="s">
        <v>175</v>
      </c>
      <c r="B87" s="1" t="s">
        <v>52</v>
      </c>
      <c r="C87" s="1" t="s">
        <v>30</v>
      </c>
      <c r="D87">
        <v>1750</v>
      </c>
      <c r="E87">
        <v>0.1</v>
      </c>
      <c r="F87" s="2">
        <v>44946</v>
      </c>
      <c r="G87">
        <v>2022</v>
      </c>
      <c r="H87" s="1" t="s">
        <v>26</v>
      </c>
      <c r="I87" s="1" t="s">
        <v>23</v>
      </c>
      <c r="J87">
        <v>1700</v>
      </c>
    </row>
    <row r="88" spans="1:10" x14ac:dyDescent="0.25">
      <c r="A88" s="1" t="s">
        <v>176</v>
      </c>
      <c r="B88" s="1" t="s">
        <v>11</v>
      </c>
      <c r="C88" s="1" t="s">
        <v>62</v>
      </c>
      <c r="D88">
        <v>380</v>
      </c>
      <c r="E88">
        <v>0.06</v>
      </c>
      <c r="F88" s="2">
        <v>44946</v>
      </c>
      <c r="G88">
        <v>2022</v>
      </c>
      <c r="H88" s="1" t="s">
        <v>73</v>
      </c>
      <c r="I88" s="1" t="s">
        <v>14</v>
      </c>
      <c r="J88">
        <v>3600</v>
      </c>
    </row>
    <row r="89" spans="1:10" x14ac:dyDescent="0.25">
      <c r="A89" s="1" t="s">
        <v>177</v>
      </c>
      <c r="B89" s="1" t="s">
        <v>178</v>
      </c>
      <c r="C89" s="1" t="s">
        <v>105</v>
      </c>
      <c r="D89">
        <v>130</v>
      </c>
      <c r="E89">
        <v>7.0000000000000007E-2</v>
      </c>
      <c r="F89" s="2">
        <v>44946</v>
      </c>
      <c r="G89">
        <v>2022</v>
      </c>
      <c r="H89" s="1" t="s">
        <v>102</v>
      </c>
      <c r="I89" s="1" t="s">
        <v>23</v>
      </c>
      <c r="J89">
        <v>307</v>
      </c>
    </row>
    <row r="90" spans="1:10" x14ac:dyDescent="0.25">
      <c r="A90" s="1" t="s">
        <v>179</v>
      </c>
      <c r="B90" s="1" t="s">
        <v>41</v>
      </c>
      <c r="C90" s="1" t="s">
        <v>30</v>
      </c>
      <c r="D90">
        <v>31</v>
      </c>
      <c r="E90">
        <v>0.1</v>
      </c>
      <c r="F90" s="2">
        <v>44946</v>
      </c>
      <c r="G90">
        <v>2022</v>
      </c>
      <c r="H90" s="1" t="s">
        <v>73</v>
      </c>
      <c r="I90" s="1" t="s">
        <v>43</v>
      </c>
      <c r="J90">
        <v>14</v>
      </c>
    </row>
    <row r="91" spans="1:10" x14ac:dyDescent="0.25">
      <c r="A91" s="1" t="s">
        <v>180</v>
      </c>
      <c r="B91" s="1" t="s">
        <v>20</v>
      </c>
      <c r="C91" s="1" t="s">
        <v>113</v>
      </c>
      <c r="D91">
        <v>22</v>
      </c>
      <c r="E91">
        <v>0.27</v>
      </c>
      <c r="F91" s="2">
        <v>44946</v>
      </c>
      <c r="G91">
        <v>2022</v>
      </c>
      <c r="H91" s="1" t="s">
        <v>22</v>
      </c>
      <c r="I91" s="1" t="s">
        <v>23</v>
      </c>
      <c r="J91">
        <v>64</v>
      </c>
    </row>
    <row r="92" spans="1:10" x14ac:dyDescent="0.25">
      <c r="A92" s="1" t="s">
        <v>181</v>
      </c>
      <c r="B92" s="1" t="s">
        <v>20</v>
      </c>
      <c r="C92" s="1" t="s">
        <v>12</v>
      </c>
      <c r="D92">
        <v>115</v>
      </c>
      <c r="E92">
        <v>0.35</v>
      </c>
      <c r="F92" s="2">
        <v>44945</v>
      </c>
      <c r="G92">
        <v>2022</v>
      </c>
      <c r="H92" s="1" t="s">
        <v>13</v>
      </c>
      <c r="I92" s="1" t="s">
        <v>23</v>
      </c>
      <c r="J92">
        <v>153</v>
      </c>
    </row>
    <row r="93" spans="1:10" x14ac:dyDescent="0.25">
      <c r="A93" s="1" t="s">
        <v>182</v>
      </c>
      <c r="B93" s="1" t="s">
        <v>45</v>
      </c>
      <c r="C93" s="1" t="s">
        <v>30</v>
      </c>
      <c r="D93">
        <v>100</v>
      </c>
      <c r="E93">
        <v>0.05</v>
      </c>
      <c r="F93" s="2">
        <v>44945</v>
      </c>
      <c r="G93">
        <v>2022</v>
      </c>
      <c r="H93" s="1" t="s">
        <v>73</v>
      </c>
      <c r="I93" s="1" t="s">
        <v>23</v>
      </c>
      <c r="J93">
        <v>965</v>
      </c>
    </row>
    <row r="94" spans="1:10" x14ac:dyDescent="0.25">
      <c r="A94" s="1" t="s">
        <v>183</v>
      </c>
      <c r="B94" s="1" t="s">
        <v>117</v>
      </c>
      <c r="C94" s="1" t="s">
        <v>121</v>
      </c>
      <c r="D94">
        <v>62</v>
      </c>
      <c r="E94">
        <v>0.09</v>
      </c>
      <c r="F94" s="2">
        <v>44945</v>
      </c>
      <c r="G94">
        <v>2022</v>
      </c>
      <c r="H94" s="1" t="s">
        <v>26</v>
      </c>
      <c r="I94" s="1" t="s">
        <v>23</v>
      </c>
      <c r="J94">
        <v>233</v>
      </c>
    </row>
    <row r="95" spans="1:10" x14ac:dyDescent="0.25">
      <c r="A95" s="1" t="s">
        <v>184</v>
      </c>
      <c r="B95" s="1" t="s">
        <v>32</v>
      </c>
      <c r="C95" s="1" t="s">
        <v>12</v>
      </c>
      <c r="D95">
        <v>10000</v>
      </c>
      <c r="E95">
        <v>0.05</v>
      </c>
      <c r="F95" s="2">
        <v>44944</v>
      </c>
      <c r="G95">
        <v>2022</v>
      </c>
      <c r="H95" s="1" t="s">
        <v>26</v>
      </c>
      <c r="I95" s="1" t="s">
        <v>23</v>
      </c>
      <c r="J95">
        <v>1</v>
      </c>
    </row>
    <row r="96" spans="1:10" x14ac:dyDescent="0.25">
      <c r="A96" s="1" t="s">
        <v>185</v>
      </c>
      <c r="B96" s="1" t="s">
        <v>186</v>
      </c>
      <c r="C96" s="1" t="s">
        <v>76</v>
      </c>
      <c r="D96">
        <v>450</v>
      </c>
      <c r="E96">
        <v>0.1</v>
      </c>
      <c r="F96" s="2">
        <v>44944</v>
      </c>
      <c r="G96">
        <v>2022</v>
      </c>
      <c r="H96" s="1" t="s">
        <v>28</v>
      </c>
      <c r="I96" s="1" t="s">
        <v>23</v>
      </c>
      <c r="J96">
        <v>125</v>
      </c>
    </row>
    <row r="97" spans="1:10" x14ac:dyDescent="0.25">
      <c r="A97" s="1" t="s">
        <v>187</v>
      </c>
      <c r="B97" s="1" t="s">
        <v>45</v>
      </c>
      <c r="C97" s="1" t="s">
        <v>68</v>
      </c>
      <c r="D97">
        <v>300</v>
      </c>
      <c r="E97">
        <v>0.06</v>
      </c>
      <c r="F97" s="2">
        <v>44944</v>
      </c>
      <c r="G97">
        <v>2022</v>
      </c>
      <c r="H97" s="1" t="s">
        <v>26</v>
      </c>
      <c r="I97" s="1" t="s">
        <v>23</v>
      </c>
      <c r="J97">
        <v>172</v>
      </c>
    </row>
    <row r="98" spans="1:10" x14ac:dyDescent="0.25">
      <c r="A98" s="1" t="s">
        <v>188</v>
      </c>
      <c r="B98" s="1" t="s">
        <v>45</v>
      </c>
      <c r="C98" s="1" t="s">
        <v>56</v>
      </c>
      <c r="D98">
        <v>275</v>
      </c>
      <c r="E98">
        <v>0.2</v>
      </c>
      <c r="F98" s="2">
        <v>44944</v>
      </c>
      <c r="G98">
        <v>2022</v>
      </c>
      <c r="H98" s="1" t="s">
        <v>26</v>
      </c>
      <c r="I98" s="1" t="s">
        <v>23</v>
      </c>
      <c r="J98">
        <v>1300</v>
      </c>
    </row>
    <row r="99" spans="1:10" x14ac:dyDescent="0.25">
      <c r="A99" s="1" t="s">
        <v>189</v>
      </c>
      <c r="B99" s="1" t="s">
        <v>20</v>
      </c>
      <c r="C99" s="1" t="s">
        <v>48</v>
      </c>
      <c r="D99">
        <v>155</v>
      </c>
      <c r="E99">
        <v>7.0000000000000007E-2</v>
      </c>
      <c r="F99" s="2">
        <v>44944</v>
      </c>
      <c r="G99">
        <v>2022</v>
      </c>
      <c r="H99" s="1" t="s">
        <v>26</v>
      </c>
      <c r="I99" s="1" t="s">
        <v>23</v>
      </c>
      <c r="J99">
        <v>253</v>
      </c>
    </row>
    <row r="100" spans="1:10" x14ac:dyDescent="0.25">
      <c r="A100" s="1" t="s">
        <v>190</v>
      </c>
      <c r="B100" s="1" t="s">
        <v>45</v>
      </c>
      <c r="C100" s="1" t="s">
        <v>21</v>
      </c>
      <c r="D100">
        <v>140</v>
      </c>
      <c r="E100">
        <v>0.2</v>
      </c>
      <c r="F100" s="2">
        <v>44944</v>
      </c>
      <c r="G100">
        <v>2022</v>
      </c>
      <c r="H100" s="1" t="s">
        <v>26</v>
      </c>
      <c r="I100" s="1" t="s">
        <v>23</v>
      </c>
      <c r="J100">
        <v>571</v>
      </c>
    </row>
    <row r="101" spans="1:10" x14ac:dyDescent="0.25">
      <c r="A101" s="1" t="s">
        <v>191</v>
      </c>
      <c r="B101" s="1" t="s">
        <v>192</v>
      </c>
      <c r="C101" s="1" t="s">
        <v>12</v>
      </c>
      <c r="D101">
        <v>137</v>
      </c>
      <c r="E101">
        <v>0.14000000000000001</v>
      </c>
      <c r="F101" s="2">
        <v>44944</v>
      </c>
      <c r="G101">
        <v>2022</v>
      </c>
      <c r="H101" s="1" t="s">
        <v>73</v>
      </c>
      <c r="I101" s="1" t="s">
        <v>149</v>
      </c>
      <c r="J101">
        <v>69</v>
      </c>
    </row>
    <row r="102" spans="1:10" x14ac:dyDescent="0.25">
      <c r="A102" s="1" t="s">
        <v>193</v>
      </c>
      <c r="B102" s="1" t="s">
        <v>194</v>
      </c>
      <c r="C102" s="1" t="s">
        <v>160</v>
      </c>
      <c r="D102">
        <v>109</v>
      </c>
      <c r="E102">
        <v>0.12</v>
      </c>
      <c r="F102" s="2">
        <v>44944</v>
      </c>
      <c r="G102">
        <v>2022</v>
      </c>
      <c r="H102" s="1" t="s">
        <v>26</v>
      </c>
      <c r="I102" s="1" t="s">
        <v>23</v>
      </c>
      <c r="J102">
        <v>179</v>
      </c>
    </row>
    <row r="103" spans="1:10" x14ac:dyDescent="0.25">
      <c r="A103" s="1" t="s">
        <v>195</v>
      </c>
      <c r="B103" s="1" t="s">
        <v>196</v>
      </c>
      <c r="C103" s="1" t="s">
        <v>76</v>
      </c>
      <c r="D103">
        <v>100</v>
      </c>
      <c r="E103">
        <v>0.12</v>
      </c>
      <c r="F103" s="2">
        <v>44944</v>
      </c>
      <c r="G103">
        <v>2022</v>
      </c>
      <c r="H103" s="1" t="s">
        <v>102</v>
      </c>
      <c r="I103" s="1" t="s">
        <v>23</v>
      </c>
      <c r="J103">
        <v>416</v>
      </c>
    </row>
    <row r="104" spans="1:10" x14ac:dyDescent="0.25">
      <c r="A104" s="1" t="s">
        <v>197</v>
      </c>
      <c r="B104" s="1" t="s">
        <v>198</v>
      </c>
      <c r="C104" s="1" t="s">
        <v>21</v>
      </c>
      <c r="D104">
        <v>100</v>
      </c>
      <c r="E104">
        <v>7.0000000000000007E-2</v>
      </c>
      <c r="F104" s="2">
        <v>44944</v>
      </c>
      <c r="G104">
        <v>2022</v>
      </c>
      <c r="H104" s="1" t="s">
        <v>26</v>
      </c>
      <c r="I104" s="1" t="s">
        <v>23</v>
      </c>
      <c r="J104">
        <v>1100</v>
      </c>
    </row>
    <row r="105" spans="1:10" x14ac:dyDescent="0.25">
      <c r="A105" s="1" t="s">
        <v>199</v>
      </c>
      <c r="B105" s="1" t="s">
        <v>52</v>
      </c>
      <c r="C105" s="1" t="s">
        <v>12</v>
      </c>
      <c r="D105">
        <v>100</v>
      </c>
      <c r="E105">
        <v>0.24</v>
      </c>
      <c r="F105" s="2">
        <v>44944</v>
      </c>
      <c r="G105">
        <v>2022</v>
      </c>
      <c r="H105" s="1" t="s">
        <v>26</v>
      </c>
      <c r="I105" s="1" t="s">
        <v>23</v>
      </c>
      <c r="J105">
        <v>260</v>
      </c>
    </row>
    <row r="106" spans="1:10" x14ac:dyDescent="0.25">
      <c r="A106" s="1" t="s">
        <v>200</v>
      </c>
      <c r="B106" s="1" t="s">
        <v>201</v>
      </c>
      <c r="C106" s="1" t="s">
        <v>35</v>
      </c>
      <c r="D106">
        <v>70</v>
      </c>
      <c r="E106">
        <v>7.0000000000000007E-2</v>
      </c>
      <c r="F106" s="2">
        <v>44944</v>
      </c>
      <c r="G106">
        <v>2022</v>
      </c>
      <c r="H106" s="1" t="s">
        <v>22</v>
      </c>
      <c r="I106" s="1" t="s">
        <v>149</v>
      </c>
      <c r="J106">
        <v>300</v>
      </c>
    </row>
    <row r="107" spans="1:10" x14ac:dyDescent="0.25">
      <c r="A107" s="1" t="s">
        <v>202</v>
      </c>
      <c r="B107" s="1" t="s">
        <v>138</v>
      </c>
      <c r="C107" s="1" t="s">
        <v>68</v>
      </c>
      <c r="D107">
        <v>31</v>
      </c>
      <c r="E107">
        <v>0.31</v>
      </c>
      <c r="F107" s="2">
        <v>44944</v>
      </c>
      <c r="G107">
        <v>2022</v>
      </c>
      <c r="H107" s="1" t="s">
        <v>73</v>
      </c>
      <c r="I107" s="1" t="s">
        <v>129</v>
      </c>
      <c r="J107">
        <v>47</v>
      </c>
    </row>
    <row r="108" spans="1:10" x14ac:dyDescent="0.25">
      <c r="A108" s="1" t="s">
        <v>203</v>
      </c>
      <c r="B108" s="1" t="s">
        <v>20</v>
      </c>
      <c r="C108" s="1" t="s">
        <v>21</v>
      </c>
      <c r="D108">
        <v>20</v>
      </c>
      <c r="E108">
        <v>0.03</v>
      </c>
      <c r="F108" s="2">
        <v>44944</v>
      </c>
      <c r="G108">
        <v>2022</v>
      </c>
      <c r="H108" s="1" t="s">
        <v>102</v>
      </c>
      <c r="I108" s="1" t="s">
        <v>23</v>
      </c>
      <c r="J108">
        <v>491</v>
      </c>
    </row>
    <row r="109" spans="1:10" x14ac:dyDescent="0.25">
      <c r="A109" s="1" t="s">
        <v>204</v>
      </c>
      <c r="B109" s="1" t="s">
        <v>147</v>
      </c>
      <c r="C109" s="1" t="s">
        <v>30</v>
      </c>
      <c r="D109">
        <v>300</v>
      </c>
      <c r="E109">
        <v>0.1</v>
      </c>
      <c r="F109" s="2">
        <v>44943</v>
      </c>
      <c r="G109">
        <v>2022</v>
      </c>
      <c r="H109" s="1" t="s">
        <v>26</v>
      </c>
      <c r="I109" s="1" t="s">
        <v>149</v>
      </c>
      <c r="J109">
        <v>1200</v>
      </c>
    </row>
    <row r="110" spans="1:10" x14ac:dyDescent="0.25">
      <c r="A110" s="1" t="s">
        <v>205</v>
      </c>
      <c r="B110" s="1" t="s">
        <v>20</v>
      </c>
      <c r="C110" s="1" t="s">
        <v>12</v>
      </c>
      <c r="D110">
        <v>284</v>
      </c>
      <c r="E110">
        <v>0.03</v>
      </c>
      <c r="F110" s="2">
        <v>44943</v>
      </c>
      <c r="G110">
        <v>2022</v>
      </c>
      <c r="H110" s="1" t="s">
        <v>26</v>
      </c>
      <c r="I110" s="1" t="s">
        <v>23</v>
      </c>
      <c r="J110">
        <v>1300</v>
      </c>
    </row>
    <row r="111" spans="1:10" x14ac:dyDescent="0.25">
      <c r="A111" s="1" t="s">
        <v>206</v>
      </c>
      <c r="B111" s="1" t="s">
        <v>64</v>
      </c>
      <c r="C111" s="1" t="s">
        <v>56</v>
      </c>
      <c r="D111">
        <v>206</v>
      </c>
      <c r="E111">
        <v>1</v>
      </c>
      <c r="F111" s="2">
        <v>44943</v>
      </c>
      <c r="G111">
        <v>2022</v>
      </c>
      <c r="H111" s="1" t="s">
        <v>73</v>
      </c>
      <c r="I111" s="1" t="s">
        <v>65</v>
      </c>
      <c r="J111">
        <v>2400</v>
      </c>
    </row>
    <row r="112" spans="1:10" x14ac:dyDescent="0.25">
      <c r="A112" s="1" t="s">
        <v>207</v>
      </c>
      <c r="B112" s="1" t="s">
        <v>11</v>
      </c>
      <c r="C112" s="1" t="s">
        <v>48</v>
      </c>
      <c r="D112">
        <v>142</v>
      </c>
      <c r="E112">
        <v>0.15</v>
      </c>
      <c r="F112" s="2">
        <v>44943</v>
      </c>
      <c r="G112">
        <v>2022</v>
      </c>
      <c r="H112" s="1" t="s">
        <v>42</v>
      </c>
      <c r="I112" s="1" t="s">
        <v>14</v>
      </c>
      <c r="J112">
        <v>87</v>
      </c>
    </row>
    <row r="113" spans="1:10" x14ac:dyDescent="0.25">
      <c r="A113" s="1" t="s">
        <v>208</v>
      </c>
      <c r="B113" s="1" t="s">
        <v>41</v>
      </c>
      <c r="C113" s="1" t="s">
        <v>12</v>
      </c>
      <c r="D113">
        <v>110</v>
      </c>
      <c r="E113">
        <v>0.1</v>
      </c>
      <c r="F113" s="2">
        <v>44943</v>
      </c>
      <c r="G113">
        <v>2022</v>
      </c>
      <c r="H113" s="1" t="s">
        <v>42</v>
      </c>
      <c r="I113" s="1" t="s">
        <v>43</v>
      </c>
      <c r="J113">
        <v>336</v>
      </c>
    </row>
    <row r="114" spans="1:10" x14ac:dyDescent="0.25">
      <c r="A114" s="1" t="s">
        <v>209</v>
      </c>
      <c r="B114" s="1" t="s">
        <v>52</v>
      </c>
      <c r="C114" s="1" t="s">
        <v>12</v>
      </c>
      <c r="D114">
        <v>50</v>
      </c>
      <c r="E114">
        <v>0.65</v>
      </c>
      <c r="F114" s="2">
        <v>44943</v>
      </c>
      <c r="G114">
        <v>2022</v>
      </c>
      <c r="H114" s="1" t="s">
        <v>28</v>
      </c>
      <c r="I114" s="1" t="s">
        <v>23</v>
      </c>
      <c r="J114">
        <v>92</v>
      </c>
    </row>
    <row r="115" spans="1:10" x14ac:dyDescent="0.25">
      <c r="A115" s="1" t="s">
        <v>210</v>
      </c>
      <c r="B115" s="1" t="s">
        <v>11</v>
      </c>
      <c r="C115" s="1" t="s">
        <v>53</v>
      </c>
      <c r="D115">
        <v>500</v>
      </c>
      <c r="E115">
        <v>0.2</v>
      </c>
      <c r="F115" s="2">
        <v>44942</v>
      </c>
      <c r="G115">
        <v>2022</v>
      </c>
      <c r="H115" s="1" t="s">
        <v>69</v>
      </c>
      <c r="I115" s="1" t="s">
        <v>14</v>
      </c>
      <c r="J115">
        <v>1700</v>
      </c>
    </row>
    <row r="116" spans="1:10" x14ac:dyDescent="0.25">
      <c r="A116" s="1" t="s">
        <v>211</v>
      </c>
      <c r="B116" s="1" t="s">
        <v>151</v>
      </c>
      <c r="C116" s="1" t="s">
        <v>21</v>
      </c>
      <c r="D116">
        <v>50</v>
      </c>
      <c r="E116">
        <v>0.3</v>
      </c>
      <c r="F116" s="2">
        <v>44942</v>
      </c>
      <c r="G116">
        <v>2022</v>
      </c>
      <c r="H116" s="1" t="s">
        <v>22</v>
      </c>
      <c r="I116" s="1" t="s">
        <v>149</v>
      </c>
      <c r="J116">
        <v>698</v>
      </c>
    </row>
    <row r="117" spans="1:10" x14ac:dyDescent="0.25">
      <c r="A117" s="1" t="s">
        <v>212</v>
      </c>
      <c r="B117" s="1" t="s">
        <v>45</v>
      </c>
      <c r="C117" s="1" t="s">
        <v>35</v>
      </c>
      <c r="D117">
        <v>100</v>
      </c>
      <c r="E117">
        <v>0.3</v>
      </c>
      <c r="F117" s="2">
        <v>44941</v>
      </c>
      <c r="G117">
        <v>2022</v>
      </c>
      <c r="H117" s="1" t="s">
        <v>22</v>
      </c>
      <c r="I117" s="1" t="s">
        <v>23</v>
      </c>
      <c r="J117">
        <v>104</v>
      </c>
    </row>
    <row r="118" spans="1:10" x14ac:dyDescent="0.25">
      <c r="A118" s="1" t="s">
        <v>213</v>
      </c>
      <c r="B118" s="1" t="s">
        <v>104</v>
      </c>
      <c r="C118" s="1" t="s">
        <v>62</v>
      </c>
      <c r="D118">
        <v>40</v>
      </c>
      <c r="E118">
        <v>0.43</v>
      </c>
      <c r="F118" s="2">
        <v>44941</v>
      </c>
      <c r="G118">
        <v>2022</v>
      </c>
      <c r="H118" s="1" t="s">
        <v>148</v>
      </c>
      <c r="I118" s="1" t="s">
        <v>14</v>
      </c>
      <c r="J118">
        <v>21</v>
      </c>
    </row>
    <row r="119" spans="1:10" x14ac:dyDescent="0.25">
      <c r="A119" s="1" t="s">
        <v>214</v>
      </c>
      <c r="B119" s="1" t="s">
        <v>20</v>
      </c>
      <c r="C119" s="1" t="s">
        <v>21</v>
      </c>
      <c r="D119">
        <v>225</v>
      </c>
      <c r="E119">
        <v>0.14000000000000001</v>
      </c>
      <c r="F119" s="2">
        <v>44938</v>
      </c>
      <c r="G119">
        <v>2022</v>
      </c>
      <c r="H119" s="1" t="s">
        <v>26</v>
      </c>
      <c r="I119" s="1" t="s">
        <v>23</v>
      </c>
      <c r="J119">
        <v>392</v>
      </c>
    </row>
    <row r="120" spans="1:10" x14ac:dyDescent="0.25">
      <c r="A120" s="1" t="s">
        <v>215</v>
      </c>
      <c r="B120" s="1" t="s">
        <v>216</v>
      </c>
      <c r="C120" s="1" t="s">
        <v>105</v>
      </c>
      <c r="D120">
        <v>120</v>
      </c>
      <c r="E120">
        <v>0.4</v>
      </c>
      <c r="F120" s="2">
        <v>44938</v>
      </c>
      <c r="G120">
        <v>2022</v>
      </c>
      <c r="H120" s="1" t="s">
        <v>102</v>
      </c>
      <c r="I120" s="1" t="s">
        <v>23</v>
      </c>
      <c r="J120">
        <v>410</v>
      </c>
    </row>
    <row r="121" spans="1:10" x14ac:dyDescent="0.25">
      <c r="A121" s="1" t="s">
        <v>217</v>
      </c>
      <c r="B121" s="1" t="s">
        <v>41</v>
      </c>
      <c r="C121" s="1" t="s">
        <v>21</v>
      </c>
      <c r="D121">
        <v>111</v>
      </c>
      <c r="E121">
        <v>0.39</v>
      </c>
      <c r="F121" s="2">
        <v>44938</v>
      </c>
      <c r="G121">
        <v>2022</v>
      </c>
      <c r="H121" s="1" t="s">
        <v>13</v>
      </c>
      <c r="I121" s="1" t="s">
        <v>43</v>
      </c>
      <c r="J121">
        <v>42</v>
      </c>
    </row>
    <row r="122" spans="1:10" x14ac:dyDescent="0.25">
      <c r="A122" s="1" t="s">
        <v>218</v>
      </c>
      <c r="B122" s="1" t="s">
        <v>64</v>
      </c>
      <c r="C122" s="1" t="s">
        <v>108</v>
      </c>
      <c r="D122">
        <v>110</v>
      </c>
      <c r="E122">
        <v>0.28000000000000003</v>
      </c>
      <c r="F122" s="2">
        <v>44938</v>
      </c>
      <c r="G122">
        <v>2022</v>
      </c>
      <c r="H122" s="1" t="s">
        <v>42</v>
      </c>
      <c r="I122" s="1" t="s">
        <v>65</v>
      </c>
      <c r="J122">
        <v>490</v>
      </c>
    </row>
    <row r="123" spans="1:10" x14ac:dyDescent="0.25">
      <c r="A123" s="1" t="s">
        <v>219</v>
      </c>
      <c r="B123" s="1" t="s">
        <v>91</v>
      </c>
      <c r="C123" s="1" t="s">
        <v>21</v>
      </c>
      <c r="D123">
        <v>104</v>
      </c>
      <c r="E123">
        <v>0.21</v>
      </c>
      <c r="F123" s="2">
        <v>44938</v>
      </c>
      <c r="G123">
        <v>2022</v>
      </c>
      <c r="H123" s="1" t="s">
        <v>42</v>
      </c>
      <c r="I123" s="1" t="s">
        <v>23</v>
      </c>
      <c r="J123">
        <v>556</v>
      </c>
    </row>
    <row r="124" spans="1:10" x14ac:dyDescent="0.25">
      <c r="A124" s="1" t="s">
        <v>220</v>
      </c>
      <c r="B124" s="1" t="s">
        <v>20</v>
      </c>
      <c r="C124" s="1" t="s">
        <v>101</v>
      </c>
      <c r="D124">
        <v>640</v>
      </c>
      <c r="E124">
        <v>0.2</v>
      </c>
      <c r="F124" s="2">
        <v>44937</v>
      </c>
      <c r="G124">
        <v>2022</v>
      </c>
      <c r="H124" s="1" t="s">
        <v>84</v>
      </c>
      <c r="I124" s="1" t="s">
        <v>23</v>
      </c>
      <c r="J124">
        <v>2400</v>
      </c>
    </row>
    <row r="125" spans="1:10" x14ac:dyDescent="0.25">
      <c r="A125" s="1" t="s">
        <v>221</v>
      </c>
      <c r="B125" s="1" t="s">
        <v>222</v>
      </c>
      <c r="C125" s="1" t="s">
        <v>12</v>
      </c>
      <c r="D125">
        <v>270</v>
      </c>
      <c r="E125">
        <v>0.05</v>
      </c>
      <c r="F125" s="2">
        <v>44937</v>
      </c>
      <c r="G125">
        <v>2022</v>
      </c>
      <c r="H125" s="1" t="s">
        <v>26</v>
      </c>
      <c r="I125" s="1" t="s">
        <v>23</v>
      </c>
      <c r="J125">
        <v>400</v>
      </c>
    </row>
    <row r="126" spans="1:10" x14ac:dyDescent="0.25">
      <c r="A126" s="1" t="s">
        <v>223</v>
      </c>
      <c r="B126" s="1" t="s">
        <v>20</v>
      </c>
      <c r="C126" s="1" t="s">
        <v>21</v>
      </c>
      <c r="D126">
        <v>123</v>
      </c>
      <c r="E126">
        <v>0.11</v>
      </c>
      <c r="F126" s="2">
        <v>44937</v>
      </c>
      <c r="G126">
        <v>2022</v>
      </c>
      <c r="H126" s="1" t="s">
        <v>102</v>
      </c>
      <c r="I126" s="1" t="s">
        <v>23</v>
      </c>
      <c r="J126">
        <v>565</v>
      </c>
    </row>
    <row r="127" spans="1:10" x14ac:dyDescent="0.25">
      <c r="A127" s="1" t="s">
        <v>224</v>
      </c>
      <c r="B127" s="1" t="s">
        <v>20</v>
      </c>
      <c r="C127" s="1" t="s">
        <v>76</v>
      </c>
      <c r="D127">
        <v>100</v>
      </c>
      <c r="E127">
        <v>0.06</v>
      </c>
      <c r="F127" s="2">
        <v>44937</v>
      </c>
      <c r="G127">
        <v>2022</v>
      </c>
      <c r="H127" s="1" t="s">
        <v>98</v>
      </c>
      <c r="I127" s="1" t="s">
        <v>23</v>
      </c>
      <c r="J127">
        <v>205</v>
      </c>
    </row>
    <row r="128" spans="1:10" x14ac:dyDescent="0.25">
      <c r="A128" s="1" t="s">
        <v>225</v>
      </c>
      <c r="B128" s="1" t="s">
        <v>20</v>
      </c>
      <c r="C128" s="1" t="s">
        <v>108</v>
      </c>
      <c r="D128">
        <v>950</v>
      </c>
      <c r="E128">
        <v>0.2</v>
      </c>
      <c r="F128" s="2">
        <v>44936</v>
      </c>
      <c r="G128">
        <v>2022</v>
      </c>
      <c r="H128" s="1" t="s">
        <v>26</v>
      </c>
      <c r="I128" s="1" t="s">
        <v>23</v>
      </c>
      <c r="J128">
        <v>549</v>
      </c>
    </row>
    <row r="129" spans="1:10" x14ac:dyDescent="0.25">
      <c r="A129" s="1" t="s">
        <v>226</v>
      </c>
      <c r="B129" s="1" t="s">
        <v>20</v>
      </c>
      <c r="C129" s="1" t="s">
        <v>21</v>
      </c>
      <c r="D129">
        <v>340</v>
      </c>
      <c r="E129">
        <v>0.28000000000000003</v>
      </c>
      <c r="F129" s="2">
        <v>44936</v>
      </c>
      <c r="G129">
        <v>2022</v>
      </c>
      <c r="H129" s="1" t="s">
        <v>26</v>
      </c>
      <c r="I129" s="1" t="s">
        <v>23</v>
      </c>
      <c r="J129">
        <v>665</v>
      </c>
    </row>
    <row r="130" spans="1:10" x14ac:dyDescent="0.25">
      <c r="A130" s="1" t="s">
        <v>227</v>
      </c>
      <c r="B130" s="1" t="s">
        <v>45</v>
      </c>
      <c r="C130" s="1" t="s">
        <v>108</v>
      </c>
      <c r="D130">
        <v>100</v>
      </c>
      <c r="E130">
        <v>0.11</v>
      </c>
      <c r="F130" s="2">
        <v>44936</v>
      </c>
      <c r="G130">
        <v>2022</v>
      </c>
      <c r="H130" s="1" t="s">
        <v>42</v>
      </c>
      <c r="I130" s="1" t="s">
        <v>23</v>
      </c>
      <c r="J130">
        <v>726</v>
      </c>
    </row>
    <row r="131" spans="1:10" x14ac:dyDescent="0.25">
      <c r="A131" s="1" t="s">
        <v>228</v>
      </c>
      <c r="B131" s="1" t="s">
        <v>20</v>
      </c>
      <c r="C131" s="1" t="s">
        <v>76</v>
      </c>
      <c r="D131">
        <v>100</v>
      </c>
      <c r="E131">
        <v>0.1</v>
      </c>
      <c r="F131" s="2">
        <v>44936</v>
      </c>
      <c r="G131">
        <v>2022</v>
      </c>
      <c r="H131" s="1" t="s">
        <v>26</v>
      </c>
      <c r="I131" s="1" t="s">
        <v>23</v>
      </c>
      <c r="J131">
        <v>125</v>
      </c>
    </row>
    <row r="132" spans="1:10" x14ac:dyDescent="0.25">
      <c r="A132" s="1" t="s">
        <v>229</v>
      </c>
      <c r="B132" s="1" t="s">
        <v>201</v>
      </c>
      <c r="C132" s="1" t="s">
        <v>97</v>
      </c>
      <c r="D132">
        <v>76</v>
      </c>
      <c r="E132">
        <v>0.19</v>
      </c>
      <c r="F132" s="2">
        <v>44936</v>
      </c>
      <c r="G132">
        <v>2022</v>
      </c>
      <c r="H132" s="1" t="s">
        <v>26</v>
      </c>
      <c r="I132" s="1" t="s">
        <v>149</v>
      </c>
      <c r="J132">
        <v>22</v>
      </c>
    </row>
    <row r="133" spans="1:10" x14ac:dyDescent="0.25">
      <c r="A133" s="1" t="s">
        <v>230</v>
      </c>
      <c r="B133" s="1" t="s">
        <v>231</v>
      </c>
      <c r="C133" s="1" t="s">
        <v>53</v>
      </c>
      <c r="D133">
        <v>60</v>
      </c>
      <c r="E133">
        <v>0.75</v>
      </c>
      <c r="F133" s="2">
        <v>44936</v>
      </c>
      <c r="G133">
        <v>2022</v>
      </c>
      <c r="H133" s="1" t="s">
        <v>13</v>
      </c>
      <c r="I133" s="1" t="s">
        <v>23</v>
      </c>
      <c r="J133">
        <v>36</v>
      </c>
    </row>
    <row r="134" spans="1:10" x14ac:dyDescent="0.25">
      <c r="A134" s="1" t="s">
        <v>232</v>
      </c>
      <c r="B134" s="1" t="s">
        <v>151</v>
      </c>
      <c r="C134" s="1" t="s">
        <v>101</v>
      </c>
      <c r="D134">
        <v>55</v>
      </c>
      <c r="E134">
        <v>0.05</v>
      </c>
      <c r="F134" s="2">
        <v>44936</v>
      </c>
      <c r="G134">
        <v>2022</v>
      </c>
      <c r="H134" s="1" t="s">
        <v>22</v>
      </c>
      <c r="I134" s="1" t="s">
        <v>149</v>
      </c>
      <c r="J134">
        <v>178</v>
      </c>
    </row>
    <row r="135" spans="1:10" x14ac:dyDescent="0.25">
      <c r="A135" s="1" t="s">
        <v>233</v>
      </c>
      <c r="B135" s="1" t="s">
        <v>34</v>
      </c>
      <c r="C135" s="1" t="s">
        <v>105</v>
      </c>
      <c r="D135">
        <v>40</v>
      </c>
      <c r="E135">
        <v>0.2</v>
      </c>
      <c r="F135" s="2">
        <v>44936</v>
      </c>
      <c r="G135">
        <v>2022</v>
      </c>
      <c r="H135" s="1" t="s">
        <v>13</v>
      </c>
      <c r="I135" s="1" t="s">
        <v>36</v>
      </c>
      <c r="J135">
        <v>111</v>
      </c>
    </row>
    <row r="136" spans="1:10" x14ac:dyDescent="0.25">
      <c r="A136" s="1" t="s">
        <v>234</v>
      </c>
      <c r="B136" s="1" t="s">
        <v>235</v>
      </c>
      <c r="C136" s="1" t="s">
        <v>68</v>
      </c>
      <c r="D136">
        <v>315</v>
      </c>
      <c r="E136">
        <v>0.56999999999999995</v>
      </c>
      <c r="F136" s="2">
        <v>44935</v>
      </c>
      <c r="G136">
        <v>2022</v>
      </c>
      <c r="H136" s="1" t="s">
        <v>26</v>
      </c>
      <c r="I136" s="1" t="s">
        <v>23</v>
      </c>
      <c r="J136">
        <v>1200</v>
      </c>
    </row>
    <row r="137" spans="1:10" x14ac:dyDescent="0.25">
      <c r="A137" s="1" t="s">
        <v>236</v>
      </c>
      <c r="B137" s="1" t="s">
        <v>64</v>
      </c>
      <c r="C137" s="1" t="s">
        <v>105</v>
      </c>
      <c r="D137">
        <v>50</v>
      </c>
      <c r="E137">
        <v>0.1</v>
      </c>
      <c r="F137" s="2">
        <v>44934</v>
      </c>
      <c r="G137">
        <v>2022</v>
      </c>
      <c r="H137" s="1" t="s">
        <v>237</v>
      </c>
      <c r="I137" s="1" t="s">
        <v>65</v>
      </c>
      <c r="J137">
        <v>160</v>
      </c>
    </row>
    <row r="138" spans="1:10" x14ac:dyDescent="0.25">
      <c r="A138" s="1" t="s">
        <v>238</v>
      </c>
      <c r="B138" s="1" t="s">
        <v>20</v>
      </c>
      <c r="C138" s="1" t="s">
        <v>12</v>
      </c>
      <c r="D138">
        <v>43</v>
      </c>
      <c r="E138">
        <v>0.03</v>
      </c>
      <c r="F138" s="2">
        <v>44934</v>
      </c>
      <c r="G138">
        <v>2022</v>
      </c>
      <c r="H138" s="1" t="s">
        <v>26</v>
      </c>
      <c r="I138" s="1" t="s">
        <v>23</v>
      </c>
      <c r="J138">
        <v>307</v>
      </c>
    </row>
    <row r="139" spans="1:10" x14ac:dyDescent="0.25">
      <c r="A139" s="1" t="s">
        <v>239</v>
      </c>
      <c r="B139" s="1" t="s">
        <v>240</v>
      </c>
      <c r="C139" s="1" t="s">
        <v>108</v>
      </c>
      <c r="D139">
        <v>275</v>
      </c>
      <c r="E139">
        <v>0.2</v>
      </c>
      <c r="F139" s="2">
        <v>44932</v>
      </c>
      <c r="G139">
        <v>2022</v>
      </c>
      <c r="H139" s="1" t="s">
        <v>73</v>
      </c>
      <c r="I139" s="1" t="s">
        <v>241</v>
      </c>
      <c r="J139">
        <v>2</v>
      </c>
    </row>
    <row r="140" spans="1:10" x14ac:dyDescent="0.25">
      <c r="A140" s="1" t="s">
        <v>242</v>
      </c>
      <c r="B140" s="1" t="s">
        <v>11</v>
      </c>
      <c r="C140" s="1" t="s">
        <v>56</v>
      </c>
      <c r="D140">
        <v>40</v>
      </c>
      <c r="E140">
        <v>0.05</v>
      </c>
      <c r="F140" s="2">
        <v>44932</v>
      </c>
      <c r="G140">
        <v>2022</v>
      </c>
      <c r="H140" s="1" t="s">
        <v>42</v>
      </c>
      <c r="I140" s="1" t="s">
        <v>14</v>
      </c>
      <c r="J140">
        <v>214</v>
      </c>
    </row>
    <row r="141" spans="1:10" x14ac:dyDescent="0.25">
      <c r="A141" s="1" t="s">
        <v>243</v>
      </c>
      <c r="B141" s="1" t="s">
        <v>20</v>
      </c>
      <c r="C141" s="1" t="s">
        <v>12</v>
      </c>
      <c r="D141">
        <v>200</v>
      </c>
      <c r="E141">
        <v>0.5</v>
      </c>
      <c r="F141" s="2">
        <v>44931</v>
      </c>
      <c r="G141">
        <v>2022</v>
      </c>
      <c r="H141" s="1" t="s">
        <v>26</v>
      </c>
      <c r="I141" s="1" t="s">
        <v>23</v>
      </c>
      <c r="J141">
        <v>326</v>
      </c>
    </row>
    <row r="142" spans="1:10" x14ac:dyDescent="0.25">
      <c r="A142" s="1" t="s">
        <v>244</v>
      </c>
      <c r="B142" s="1" t="s">
        <v>245</v>
      </c>
      <c r="C142" s="1" t="s">
        <v>21</v>
      </c>
      <c r="D142">
        <v>104</v>
      </c>
      <c r="E142">
        <v>0.19</v>
      </c>
      <c r="F142" s="2">
        <v>44931</v>
      </c>
      <c r="G142">
        <v>2022</v>
      </c>
      <c r="H142" s="1" t="s">
        <v>84</v>
      </c>
      <c r="I142" s="1" t="s">
        <v>23</v>
      </c>
      <c r="J142">
        <v>646</v>
      </c>
    </row>
    <row r="143" spans="1:10" x14ac:dyDescent="0.25">
      <c r="A143" s="1" t="s">
        <v>246</v>
      </c>
      <c r="B143" s="1" t="s">
        <v>144</v>
      </c>
      <c r="C143" s="1" t="s">
        <v>30</v>
      </c>
      <c r="D143">
        <v>40</v>
      </c>
      <c r="E143">
        <v>0.02</v>
      </c>
      <c r="F143" s="2">
        <v>44931</v>
      </c>
      <c r="G143">
        <v>2022</v>
      </c>
      <c r="H143" s="1" t="s">
        <v>102</v>
      </c>
      <c r="I143" s="1" t="s">
        <v>145</v>
      </c>
      <c r="J143">
        <v>472</v>
      </c>
    </row>
    <row r="144" spans="1:10" x14ac:dyDescent="0.25">
      <c r="A144" s="1" t="s">
        <v>247</v>
      </c>
      <c r="B144" s="1" t="s">
        <v>20</v>
      </c>
      <c r="C144" s="1" t="s">
        <v>30</v>
      </c>
      <c r="D144">
        <v>30</v>
      </c>
      <c r="E144">
        <v>0.17</v>
      </c>
      <c r="F144" s="2">
        <v>44931</v>
      </c>
      <c r="G144">
        <v>2022</v>
      </c>
      <c r="H144" s="1" t="s">
        <v>73</v>
      </c>
      <c r="I144" s="1" t="s">
        <v>23</v>
      </c>
      <c r="J144">
        <v>176</v>
      </c>
    </row>
    <row r="145" spans="1:10" x14ac:dyDescent="0.25">
      <c r="A145" s="1" t="s">
        <v>248</v>
      </c>
      <c r="B145" s="1" t="s">
        <v>34</v>
      </c>
      <c r="C145" s="1" t="s">
        <v>113</v>
      </c>
      <c r="D145">
        <v>30</v>
      </c>
      <c r="E145">
        <v>0.25</v>
      </c>
      <c r="F145" s="2">
        <v>44931</v>
      </c>
      <c r="G145">
        <v>2022</v>
      </c>
      <c r="H145" s="1" t="s">
        <v>22</v>
      </c>
      <c r="I145" s="1" t="s">
        <v>36</v>
      </c>
      <c r="J145">
        <v>116</v>
      </c>
    </row>
    <row r="146" spans="1:10" x14ac:dyDescent="0.25">
      <c r="A146" s="1" t="s">
        <v>249</v>
      </c>
      <c r="B146" s="1" t="s">
        <v>45</v>
      </c>
      <c r="C146" s="1" t="s">
        <v>48</v>
      </c>
      <c r="D146">
        <v>30</v>
      </c>
      <c r="E146">
        <v>0.08</v>
      </c>
      <c r="F146" s="2">
        <v>44931</v>
      </c>
      <c r="G146">
        <v>2022</v>
      </c>
      <c r="H146" s="1" t="s">
        <v>98</v>
      </c>
      <c r="I146" s="1" t="s">
        <v>23</v>
      </c>
      <c r="J146">
        <v>178</v>
      </c>
    </row>
    <row r="147" spans="1:10" x14ac:dyDescent="0.25">
      <c r="A147" s="1" t="s">
        <v>250</v>
      </c>
      <c r="B147" s="1" t="s">
        <v>34</v>
      </c>
      <c r="C147" s="1" t="s">
        <v>251</v>
      </c>
      <c r="D147">
        <v>30</v>
      </c>
      <c r="E147">
        <v>0.33</v>
      </c>
      <c r="F147" s="2">
        <v>44931</v>
      </c>
      <c r="G147">
        <v>2022</v>
      </c>
      <c r="H147" s="1" t="s">
        <v>73</v>
      </c>
      <c r="I147" s="1" t="s">
        <v>36</v>
      </c>
      <c r="J147">
        <v>50</v>
      </c>
    </row>
    <row r="148" spans="1:10" x14ac:dyDescent="0.25">
      <c r="A148" s="1" t="s">
        <v>252</v>
      </c>
      <c r="B148" s="1" t="s">
        <v>253</v>
      </c>
      <c r="C148" s="1" t="s">
        <v>30</v>
      </c>
      <c r="D148">
        <v>25</v>
      </c>
      <c r="E148">
        <v>0.15</v>
      </c>
      <c r="F148" s="2">
        <v>44931</v>
      </c>
      <c r="G148">
        <v>2022</v>
      </c>
      <c r="H148" s="1" t="s">
        <v>13</v>
      </c>
      <c r="I148" s="1" t="s">
        <v>14</v>
      </c>
      <c r="J148">
        <v>62</v>
      </c>
    </row>
    <row r="149" spans="1:10" x14ac:dyDescent="0.25">
      <c r="A149" s="1" t="s">
        <v>254</v>
      </c>
      <c r="B149" s="1" t="s">
        <v>32</v>
      </c>
      <c r="C149" s="1" t="s">
        <v>30</v>
      </c>
      <c r="D149">
        <v>8000</v>
      </c>
      <c r="E149">
        <v>0.02</v>
      </c>
      <c r="F149" s="2">
        <v>44930</v>
      </c>
      <c r="G149">
        <v>2022</v>
      </c>
      <c r="H149" s="1" t="s">
        <v>26</v>
      </c>
      <c r="I149" s="1" t="s">
        <v>23</v>
      </c>
      <c r="J149">
        <v>108</v>
      </c>
    </row>
    <row r="150" spans="1:10" x14ac:dyDescent="0.25">
      <c r="A150" s="1" t="s">
        <v>255</v>
      </c>
      <c r="B150" s="1" t="s">
        <v>20</v>
      </c>
      <c r="C150" s="1" t="s">
        <v>25</v>
      </c>
      <c r="D150">
        <v>8000</v>
      </c>
      <c r="E150">
        <v>0.1</v>
      </c>
      <c r="F150" s="2">
        <v>44930</v>
      </c>
      <c r="G150">
        <v>2022</v>
      </c>
      <c r="H150" s="1" t="s">
        <v>26</v>
      </c>
      <c r="I150" s="1" t="s">
        <v>23</v>
      </c>
      <c r="J150">
        <v>65</v>
      </c>
    </row>
    <row r="151" spans="1:10" x14ac:dyDescent="0.25">
      <c r="A151" s="1" t="s">
        <v>256</v>
      </c>
      <c r="B151" s="1" t="s">
        <v>257</v>
      </c>
      <c r="C151" s="1" t="s">
        <v>113</v>
      </c>
      <c r="D151">
        <v>76</v>
      </c>
      <c r="E151">
        <v>0.2</v>
      </c>
      <c r="F151" s="2">
        <v>44930</v>
      </c>
      <c r="G151">
        <v>2022</v>
      </c>
      <c r="H151" s="1" t="s">
        <v>22</v>
      </c>
      <c r="I151" s="1" t="s">
        <v>23</v>
      </c>
      <c r="J151">
        <v>282</v>
      </c>
    </row>
    <row r="152" spans="1:10" x14ac:dyDescent="0.25">
      <c r="A152" s="1" t="s">
        <v>258</v>
      </c>
      <c r="B152" s="1" t="s">
        <v>45</v>
      </c>
      <c r="C152" s="1" t="s">
        <v>105</v>
      </c>
      <c r="D152">
        <v>75</v>
      </c>
      <c r="E152">
        <v>0.11</v>
      </c>
      <c r="F152" s="2">
        <v>44930</v>
      </c>
      <c r="G152">
        <v>2022</v>
      </c>
      <c r="H152" s="1" t="s">
        <v>26</v>
      </c>
      <c r="I152" s="1" t="s">
        <v>23</v>
      </c>
      <c r="J152">
        <v>166</v>
      </c>
    </row>
    <row r="153" spans="1:10" x14ac:dyDescent="0.25">
      <c r="A153" s="1" t="s">
        <v>259</v>
      </c>
      <c r="B153" s="1" t="s">
        <v>45</v>
      </c>
      <c r="C153" s="1" t="s">
        <v>260</v>
      </c>
      <c r="D153">
        <v>20</v>
      </c>
      <c r="E153">
        <v>0.05</v>
      </c>
      <c r="F153" s="2">
        <v>44930</v>
      </c>
      <c r="G153">
        <v>2022</v>
      </c>
      <c r="H153" s="1" t="s">
        <v>84</v>
      </c>
      <c r="I153" s="1" t="s">
        <v>23</v>
      </c>
      <c r="J153">
        <v>274</v>
      </c>
    </row>
    <row r="154" spans="1:10" x14ac:dyDescent="0.25">
      <c r="A154" s="1" t="s">
        <v>261</v>
      </c>
      <c r="B154" s="1" t="s">
        <v>20</v>
      </c>
      <c r="C154" s="1" t="s">
        <v>48</v>
      </c>
      <c r="D154">
        <v>76</v>
      </c>
      <c r="E154">
        <v>0.1</v>
      </c>
      <c r="F154" s="2">
        <v>44929</v>
      </c>
      <c r="G154">
        <v>2022</v>
      </c>
      <c r="H154" s="1" t="s">
        <v>84</v>
      </c>
      <c r="I154" s="1" t="s">
        <v>23</v>
      </c>
      <c r="J154">
        <v>620</v>
      </c>
    </row>
    <row r="155" spans="1:10" x14ac:dyDescent="0.25">
      <c r="A155" s="1" t="s">
        <v>262</v>
      </c>
      <c r="B155" s="1" t="s">
        <v>263</v>
      </c>
      <c r="C155" s="1" t="s">
        <v>30</v>
      </c>
      <c r="D155">
        <v>93</v>
      </c>
      <c r="E155">
        <v>0.13</v>
      </c>
      <c r="F155" s="2">
        <v>44918</v>
      </c>
      <c r="G155">
        <v>2022</v>
      </c>
      <c r="H155" s="1" t="s">
        <v>84</v>
      </c>
      <c r="I155" s="1" t="s">
        <v>264</v>
      </c>
      <c r="J155">
        <v>1000</v>
      </c>
    </row>
    <row r="156" spans="1:10" x14ac:dyDescent="0.25">
      <c r="A156" s="1" t="s">
        <v>265</v>
      </c>
      <c r="B156" s="1" t="s">
        <v>235</v>
      </c>
      <c r="C156" s="1" t="s">
        <v>56</v>
      </c>
      <c r="D156">
        <v>350</v>
      </c>
      <c r="E156">
        <v>0.25</v>
      </c>
      <c r="F156" s="2">
        <v>44916</v>
      </c>
      <c r="G156">
        <v>2022</v>
      </c>
      <c r="H156" s="1" t="s">
        <v>26</v>
      </c>
      <c r="I156" s="1" t="s">
        <v>23</v>
      </c>
      <c r="J156">
        <v>648</v>
      </c>
    </row>
    <row r="157" spans="1:10" x14ac:dyDescent="0.25">
      <c r="A157" s="1" t="s">
        <v>266</v>
      </c>
      <c r="B157" s="1" t="s">
        <v>144</v>
      </c>
      <c r="C157" s="1" t="s">
        <v>62</v>
      </c>
      <c r="D157">
        <v>65</v>
      </c>
      <c r="E157">
        <v>0.24</v>
      </c>
      <c r="F157" s="2">
        <v>44915</v>
      </c>
      <c r="G157">
        <v>2022</v>
      </c>
      <c r="H157" s="1" t="s">
        <v>84</v>
      </c>
      <c r="I157" s="1" t="s">
        <v>145</v>
      </c>
      <c r="J157">
        <v>50</v>
      </c>
    </row>
    <row r="158" spans="1:10" x14ac:dyDescent="0.25">
      <c r="A158" s="1" t="s">
        <v>267</v>
      </c>
      <c r="B158" s="1" t="s">
        <v>151</v>
      </c>
      <c r="C158" s="1" t="s">
        <v>21</v>
      </c>
      <c r="D158">
        <v>26</v>
      </c>
      <c r="E158">
        <v>0.4</v>
      </c>
      <c r="F158" s="2">
        <v>44915</v>
      </c>
      <c r="G158">
        <v>2022</v>
      </c>
      <c r="H158" s="1" t="s">
        <v>148</v>
      </c>
      <c r="I158" s="1" t="s">
        <v>149</v>
      </c>
      <c r="J158">
        <v>10</v>
      </c>
    </row>
    <row r="159" spans="1:10" x14ac:dyDescent="0.25">
      <c r="A159" s="1" t="s">
        <v>268</v>
      </c>
      <c r="B159" s="1" t="s">
        <v>194</v>
      </c>
      <c r="C159" s="1" t="s">
        <v>269</v>
      </c>
      <c r="D159">
        <v>18</v>
      </c>
      <c r="E159">
        <v>0.13</v>
      </c>
      <c r="F159" s="2">
        <v>44914</v>
      </c>
      <c r="G159">
        <v>2022</v>
      </c>
      <c r="H159" s="1" t="s">
        <v>28</v>
      </c>
      <c r="I159" s="1" t="s">
        <v>23</v>
      </c>
      <c r="J159">
        <v>4</v>
      </c>
    </row>
    <row r="160" spans="1:10" x14ac:dyDescent="0.25">
      <c r="A160" s="1" t="s">
        <v>270</v>
      </c>
      <c r="B160" s="1" t="s">
        <v>271</v>
      </c>
      <c r="C160" s="1" t="s">
        <v>21</v>
      </c>
      <c r="D160">
        <v>30</v>
      </c>
      <c r="E160">
        <v>0.25</v>
      </c>
      <c r="F160" s="2">
        <v>44911</v>
      </c>
      <c r="G160">
        <v>2022</v>
      </c>
      <c r="H160" s="1" t="s">
        <v>73</v>
      </c>
      <c r="I160" s="1" t="s">
        <v>129</v>
      </c>
      <c r="J160">
        <v>29</v>
      </c>
    </row>
    <row r="161" spans="1:10" x14ac:dyDescent="0.25">
      <c r="A161" s="1" t="s">
        <v>272</v>
      </c>
      <c r="B161" s="1" t="s">
        <v>147</v>
      </c>
      <c r="C161" s="1" t="s">
        <v>113</v>
      </c>
      <c r="D161">
        <v>24</v>
      </c>
      <c r="E161">
        <v>0.3</v>
      </c>
      <c r="F161" s="2">
        <v>44911</v>
      </c>
      <c r="G161">
        <v>2022</v>
      </c>
      <c r="H161" s="1" t="s">
        <v>148</v>
      </c>
      <c r="I161" s="1" t="s">
        <v>149</v>
      </c>
      <c r="J161">
        <v>26</v>
      </c>
    </row>
    <row r="162" spans="1:10" x14ac:dyDescent="0.25">
      <c r="A162" s="1" t="s">
        <v>273</v>
      </c>
      <c r="B162" s="1" t="s">
        <v>117</v>
      </c>
      <c r="C162" s="1" t="s">
        <v>30</v>
      </c>
      <c r="D162">
        <v>180</v>
      </c>
      <c r="E162">
        <v>0.13</v>
      </c>
      <c r="F162" s="2">
        <v>44910</v>
      </c>
      <c r="G162">
        <v>2022</v>
      </c>
      <c r="H162" s="1" t="s">
        <v>26</v>
      </c>
      <c r="I162" s="1" t="s">
        <v>23</v>
      </c>
      <c r="J162">
        <v>224</v>
      </c>
    </row>
    <row r="163" spans="1:10" x14ac:dyDescent="0.25">
      <c r="A163" s="1" t="s">
        <v>274</v>
      </c>
      <c r="B163" s="1" t="s">
        <v>20</v>
      </c>
      <c r="C163" s="1" t="s">
        <v>48</v>
      </c>
      <c r="D163">
        <v>90</v>
      </c>
      <c r="E163">
        <v>0.02</v>
      </c>
      <c r="F163" s="2">
        <v>44910</v>
      </c>
      <c r="G163">
        <v>2022</v>
      </c>
      <c r="H163" s="1" t="s">
        <v>26</v>
      </c>
      <c r="I163" s="1" t="s">
        <v>23</v>
      </c>
      <c r="J163">
        <v>484</v>
      </c>
    </row>
    <row r="164" spans="1:10" x14ac:dyDescent="0.25">
      <c r="A164" s="1" t="s">
        <v>275</v>
      </c>
      <c r="B164" s="1" t="s">
        <v>45</v>
      </c>
      <c r="C164" s="1" t="s">
        <v>12</v>
      </c>
      <c r="D164">
        <v>80</v>
      </c>
      <c r="E164">
        <v>0.31</v>
      </c>
      <c r="F164" s="2">
        <v>44910</v>
      </c>
      <c r="G164">
        <v>2022</v>
      </c>
      <c r="H164" s="1" t="s">
        <v>22</v>
      </c>
      <c r="I164" s="1" t="s">
        <v>23</v>
      </c>
      <c r="J164">
        <v>379</v>
      </c>
    </row>
    <row r="165" spans="1:10" x14ac:dyDescent="0.25">
      <c r="A165" s="1" t="s">
        <v>276</v>
      </c>
      <c r="B165" s="1" t="s">
        <v>138</v>
      </c>
      <c r="C165" s="1" t="s">
        <v>83</v>
      </c>
      <c r="D165">
        <v>60</v>
      </c>
      <c r="E165">
        <v>0.2</v>
      </c>
      <c r="F165" s="2">
        <v>44910</v>
      </c>
      <c r="G165">
        <v>2022</v>
      </c>
      <c r="H165" s="1" t="s">
        <v>13</v>
      </c>
      <c r="I165" s="1" t="s">
        <v>23</v>
      </c>
      <c r="J165">
        <v>76</v>
      </c>
    </row>
    <row r="166" spans="1:10" x14ac:dyDescent="0.25">
      <c r="A166" s="1" t="s">
        <v>277</v>
      </c>
      <c r="B166" s="1" t="s">
        <v>55</v>
      </c>
      <c r="C166" s="1" t="s">
        <v>30</v>
      </c>
      <c r="D166">
        <v>200</v>
      </c>
      <c r="E166">
        <v>0.3</v>
      </c>
      <c r="F166" s="2">
        <v>44909</v>
      </c>
      <c r="G166">
        <v>2022</v>
      </c>
      <c r="H166" s="1" t="s">
        <v>26</v>
      </c>
      <c r="I166" s="1" t="s">
        <v>57</v>
      </c>
      <c r="J166">
        <v>5100</v>
      </c>
    </row>
    <row r="167" spans="1:10" x14ac:dyDescent="0.25">
      <c r="A167" s="1" t="s">
        <v>278</v>
      </c>
      <c r="B167" s="1" t="s">
        <v>38</v>
      </c>
      <c r="C167" s="1" t="s">
        <v>68</v>
      </c>
      <c r="D167">
        <v>50</v>
      </c>
      <c r="E167">
        <v>0.04</v>
      </c>
      <c r="F167" s="2">
        <v>44909</v>
      </c>
      <c r="G167">
        <v>2022</v>
      </c>
      <c r="H167" s="1" t="s">
        <v>73</v>
      </c>
      <c r="I167" s="1" t="s">
        <v>23</v>
      </c>
      <c r="J167">
        <v>215</v>
      </c>
    </row>
    <row r="168" spans="1:10" x14ac:dyDescent="0.25">
      <c r="A168" s="1" t="s">
        <v>279</v>
      </c>
      <c r="B168" s="1" t="s">
        <v>38</v>
      </c>
      <c r="C168" s="1" t="s">
        <v>62</v>
      </c>
      <c r="D168">
        <v>40</v>
      </c>
      <c r="E168">
        <v>0.1</v>
      </c>
      <c r="F168" s="2">
        <v>44909</v>
      </c>
      <c r="G168">
        <v>2022</v>
      </c>
      <c r="H168" s="1" t="s">
        <v>22</v>
      </c>
      <c r="I168" s="1" t="s">
        <v>23</v>
      </c>
      <c r="J168">
        <v>64</v>
      </c>
    </row>
    <row r="169" spans="1:10" x14ac:dyDescent="0.25">
      <c r="A169" s="1" t="s">
        <v>280</v>
      </c>
      <c r="B169" s="1" t="s">
        <v>20</v>
      </c>
      <c r="C169" s="1" t="s">
        <v>53</v>
      </c>
      <c r="D169">
        <v>160</v>
      </c>
      <c r="E169">
        <v>0.14000000000000001</v>
      </c>
      <c r="F169" s="2">
        <v>44908</v>
      </c>
      <c r="G169">
        <v>2022</v>
      </c>
      <c r="H169" s="1" t="s">
        <v>237</v>
      </c>
      <c r="I169" s="1" t="s">
        <v>23</v>
      </c>
      <c r="J169">
        <v>698</v>
      </c>
    </row>
    <row r="170" spans="1:10" x14ac:dyDescent="0.25">
      <c r="A170" s="1" t="s">
        <v>281</v>
      </c>
      <c r="B170" s="1" t="s">
        <v>80</v>
      </c>
      <c r="C170" s="1" t="s">
        <v>46</v>
      </c>
      <c r="D170">
        <v>95</v>
      </c>
      <c r="E170">
        <v>0.1</v>
      </c>
      <c r="F170" s="2">
        <v>44908</v>
      </c>
      <c r="G170">
        <v>2022</v>
      </c>
      <c r="H170" s="1" t="s">
        <v>26</v>
      </c>
      <c r="I170" s="1" t="s">
        <v>23</v>
      </c>
      <c r="J170">
        <v>462</v>
      </c>
    </row>
    <row r="171" spans="1:10" x14ac:dyDescent="0.25">
      <c r="A171" s="1" t="s">
        <v>282</v>
      </c>
      <c r="B171" s="1" t="s">
        <v>20</v>
      </c>
      <c r="C171" s="1" t="s">
        <v>68</v>
      </c>
      <c r="D171">
        <v>78</v>
      </c>
      <c r="E171">
        <v>0.09</v>
      </c>
      <c r="F171" s="2">
        <v>44908</v>
      </c>
      <c r="G171">
        <v>2022</v>
      </c>
      <c r="H171" s="1" t="s">
        <v>84</v>
      </c>
      <c r="I171" s="1" t="s">
        <v>23</v>
      </c>
      <c r="J171">
        <v>514</v>
      </c>
    </row>
    <row r="172" spans="1:10" x14ac:dyDescent="0.25">
      <c r="A172" s="1" t="s">
        <v>283</v>
      </c>
      <c r="B172" s="1" t="s">
        <v>222</v>
      </c>
      <c r="C172" s="1" t="s">
        <v>97</v>
      </c>
      <c r="D172">
        <v>400</v>
      </c>
      <c r="E172">
        <v>0.2</v>
      </c>
      <c r="F172" s="2">
        <v>44907</v>
      </c>
      <c r="G172">
        <v>2022</v>
      </c>
      <c r="H172" s="1" t="s">
        <v>28</v>
      </c>
      <c r="I172" s="1" t="s">
        <v>23</v>
      </c>
      <c r="J172">
        <v>192</v>
      </c>
    </row>
    <row r="173" spans="1:10" x14ac:dyDescent="0.25">
      <c r="A173" s="1" t="s">
        <v>284</v>
      </c>
      <c r="B173" s="1" t="s">
        <v>20</v>
      </c>
      <c r="C173" s="1" t="s">
        <v>97</v>
      </c>
      <c r="D173">
        <v>43</v>
      </c>
      <c r="E173">
        <v>0.25</v>
      </c>
      <c r="F173" s="2">
        <v>44905</v>
      </c>
      <c r="G173">
        <v>2022</v>
      </c>
      <c r="H173" s="1" t="s">
        <v>42</v>
      </c>
      <c r="I173" s="1" t="s">
        <v>23</v>
      </c>
      <c r="J173">
        <v>240</v>
      </c>
    </row>
    <row r="174" spans="1:10" x14ac:dyDescent="0.25">
      <c r="A174" s="1" t="s">
        <v>285</v>
      </c>
      <c r="B174" s="1" t="s">
        <v>286</v>
      </c>
      <c r="C174" s="1" t="s">
        <v>71</v>
      </c>
      <c r="D174">
        <v>20</v>
      </c>
      <c r="E174">
        <v>0.1</v>
      </c>
      <c r="F174" s="2">
        <v>44905</v>
      </c>
      <c r="G174">
        <v>2022</v>
      </c>
      <c r="H174" s="1" t="s">
        <v>13</v>
      </c>
      <c r="I174" s="1" t="s">
        <v>129</v>
      </c>
      <c r="J174">
        <v>94</v>
      </c>
    </row>
    <row r="175" spans="1:10" x14ac:dyDescent="0.25">
      <c r="A175" s="1" t="s">
        <v>287</v>
      </c>
      <c r="B175" s="1" t="s">
        <v>41</v>
      </c>
      <c r="C175" s="1" t="s">
        <v>68</v>
      </c>
      <c r="D175">
        <v>113</v>
      </c>
      <c r="E175">
        <v>0.16</v>
      </c>
      <c r="F175" s="2">
        <v>44904</v>
      </c>
      <c r="G175">
        <v>2022</v>
      </c>
      <c r="H175" s="1" t="s">
        <v>22</v>
      </c>
      <c r="I175" s="1" t="s">
        <v>43</v>
      </c>
      <c r="J175">
        <v>174</v>
      </c>
    </row>
    <row r="176" spans="1:10" x14ac:dyDescent="0.25">
      <c r="A176" s="1" t="s">
        <v>288</v>
      </c>
      <c r="B176" s="1" t="s">
        <v>64</v>
      </c>
      <c r="C176" s="1" t="s">
        <v>21</v>
      </c>
      <c r="D176">
        <v>85</v>
      </c>
      <c r="E176">
        <v>0.33</v>
      </c>
      <c r="F176" s="2">
        <v>44904</v>
      </c>
      <c r="G176">
        <v>2022</v>
      </c>
      <c r="H176" s="1" t="s">
        <v>13</v>
      </c>
      <c r="I176" s="1" t="s">
        <v>65</v>
      </c>
      <c r="J176">
        <v>73</v>
      </c>
    </row>
    <row r="177" spans="1:10" x14ac:dyDescent="0.25">
      <c r="A177" s="1" t="s">
        <v>289</v>
      </c>
      <c r="B177" s="1" t="s">
        <v>138</v>
      </c>
      <c r="C177" s="1" t="s">
        <v>35</v>
      </c>
      <c r="D177">
        <v>62</v>
      </c>
      <c r="E177">
        <v>0.115</v>
      </c>
      <c r="F177" s="2">
        <v>44904</v>
      </c>
      <c r="G177">
        <v>2022</v>
      </c>
      <c r="H177" s="1" t="s">
        <v>42</v>
      </c>
      <c r="I177" s="1" t="s">
        <v>129</v>
      </c>
      <c r="J177">
        <v>442</v>
      </c>
    </row>
    <row r="178" spans="1:10" x14ac:dyDescent="0.25">
      <c r="A178" s="1" t="s">
        <v>290</v>
      </c>
      <c r="B178" s="1" t="s">
        <v>291</v>
      </c>
      <c r="C178" s="1" t="s">
        <v>21</v>
      </c>
      <c r="D178">
        <v>20</v>
      </c>
      <c r="E178">
        <v>0.02</v>
      </c>
      <c r="F178" s="2">
        <v>44904</v>
      </c>
      <c r="G178">
        <v>2022</v>
      </c>
      <c r="H178" s="1" t="s">
        <v>69</v>
      </c>
      <c r="I178" s="1" t="s">
        <v>23</v>
      </c>
      <c r="J178">
        <v>537</v>
      </c>
    </row>
    <row r="179" spans="1:10" x14ac:dyDescent="0.25">
      <c r="A179" s="1" t="s">
        <v>292</v>
      </c>
      <c r="B179" s="1" t="s">
        <v>20</v>
      </c>
      <c r="C179" s="1" t="s">
        <v>71</v>
      </c>
      <c r="D179">
        <v>254</v>
      </c>
      <c r="E179">
        <v>0.2</v>
      </c>
      <c r="F179" s="2">
        <v>44903</v>
      </c>
      <c r="G179">
        <v>2022</v>
      </c>
      <c r="H179" s="1" t="s">
        <v>102</v>
      </c>
      <c r="I179" s="1" t="s">
        <v>23</v>
      </c>
      <c r="J179">
        <v>1400</v>
      </c>
    </row>
    <row r="180" spans="1:10" x14ac:dyDescent="0.25">
      <c r="A180" s="1" t="s">
        <v>176</v>
      </c>
      <c r="B180" s="1" t="s">
        <v>11</v>
      </c>
      <c r="C180" s="1" t="s">
        <v>62</v>
      </c>
      <c r="D180">
        <v>250</v>
      </c>
      <c r="E180">
        <v>0.03</v>
      </c>
      <c r="F180" s="2">
        <v>44903</v>
      </c>
      <c r="G180">
        <v>2022</v>
      </c>
      <c r="H180" s="1" t="s">
        <v>73</v>
      </c>
      <c r="I180" s="1" t="s">
        <v>14</v>
      </c>
      <c r="J180">
        <v>3600</v>
      </c>
    </row>
    <row r="181" spans="1:10" x14ac:dyDescent="0.25">
      <c r="A181" s="1" t="s">
        <v>293</v>
      </c>
      <c r="B181" s="1" t="s">
        <v>144</v>
      </c>
      <c r="C181" s="1" t="s">
        <v>83</v>
      </c>
      <c r="D181">
        <v>198</v>
      </c>
      <c r="E181">
        <v>0.18</v>
      </c>
      <c r="F181" s="2">
        <v>44903</v>
      </c>
      <c r="G181">
        <v>2022</v>
      </c>
      <c r="H181" s="1" t="s">
        <v>42</v>
      </c>
      <c r="I181" s="1" t="s">
        <v>145</v>
      </c>
      <c r="J181">
        <v>82</v>
      </c>
    </row>
    <row r="182" spans="1:10" x14ac:dyDescent="0.25">
      <c r="A182" s="1" t="s">
        <v>294</v>
      </c>
      <c r="B182" s="1" t="s">
        <v>41</v>
      </c>
      <c r="C182" s="1" t="s">
        <v>56</v>
      </c>
      <c r="D182">
        <v>160</v>
      </c>
      <c r="E182">
        <v>0.3</v>
      </c>
      <c r="F182" s="2">
        <v>44903</v>
      </c>
      <c r="G182">
        <v>2022</v>
      </c>
      <c r="H182" s="1" t="s">
        <v>22</v>
      </c>
      <c r="I182" s="1" t="s">
        <v>43</v>
      </c>
      <c r="J182">
        <v>138</v>
      </c>
    </row>
    <row r="183" spans="1:10" x14ac:dyDescent="0.25">
      <c r="A183" s="1" t="s">
        <v>295</v>
      </c>
      <c r="B183" s="1" t="s">
        <v>38</v>
      </c>
      <c r="C183" s="1" t="s">
        <v>21</v>
      </c>
      <c r="D183">
        <v>95</v>
      </c>
      <c r="E183">
        <v>0.05</v>
      </c>
      <c r="F183" s="2">
        <v>44903</v>
      </c>
      <c r="G183">
        <v>2022</v>
      </c>
      <c r="H183" s="1" t="s">
        <v>98</v>
      </c>
      <c r="I183" s="1" t="s">
        <v>23</v>
      </c>
      <c r="J183">
        <v>220</v>
      </c>
    </row>
    <row r="184" spans="1:10" x14ac:dyDescent="0.25">
      <c r="A184" s="1" t="s">
        <v>296</v>
      </c>
      <c r="B184" s="1" t="s">
        <v>34</v>
      </c>
      <c r="C184" s="1" t="s">
        <v>56</v>
      </c>
      <c r="D184">
        <v>80</v>
      </c>
      <c r="E184">
        <v>0.5</v>
      </c>
      <c r="F184" s="2">
        <v>44903</v>
      </c>
      <c r="G184">
        <v>2022</v>
      </c>
      <c r="H184" s="1" t="s">
        <v>26</v>
      </c>
      <c r="I184" s="1" t="s">
        <v>36</v>
      </c>
      <c r="J184">
        <v>231</v>
      </c>
    </row>
    <row r="185" spans="1:10" x14ac:dyDescent="0.25">
      <c r="A185" s="1" t="s">
        <v>297</v>
      </c>
      <c r="B185" s="1" t="s">
        <v>52</v>
      </c>
      <c r="C185" s="1" t="s">
        <v>35</v>
      </c>
      <c r="D185">
        <v>60</v>
      </c>
      <c r="E185">
        <v>0.05</v>
      </c>
      <c r="F185" s="2">
        <v>44903</v>
      </c>
      <c r="G185">
        <v>2022</v>
      </c>
      <c r="H185" s="1" t="s">
        <v>26</v>
      </c>
      <c r="I185" s="1" t="s">
        <v>23</v>
      </c>
      <c r="J185">
        <v>115</v>
      </c>
    </row>
    <row r="186" spans="1:10" x14ac:dyDescent="0.25">
      <c r="A186" s="1" t="s">
        <v>298</v>
      </c>
      <c r="B186" s="1" t="s">
        <v>20</v>
      </c>
      <c r="C186" s="1" t="s">
        <v>76</v>
      </c>
      <c r="D186">
        <v>30</v>
      </c>
      <c r="E186">
        <v>0.15</v>
      </c>
      <c r="F186" s="2">
        <v>44903</v>
      </c>
      <c r="G186">
        <v>2022</v>
      </c>
      <c r="H186" s="1" t="s">
        <v>22</v>
      </c>
      <c r="I186" s="1" t="s">
        <v>23</v>
      </c>
      <c r="J186">
        <v>153</v>
      </c>
    </row>
    <row r="187" spans="1:10" x14ac:dyDescent="0.25">
      <c r="A187" s="1" t="s">
        <v>299</v>
      </c>
      <c r="B187" s="1" t="s">
        <v>20</v>
      </c>
      <c r="C187" s="1" t="s">
        <v>76</v>
      </c>
      <c r="D187">
        <v>25</v>
      </c>
      <c r="E187">
        <v>0.04</v>
      </c>
      <c r="F187" s="2">
        <v>44903</v>
      </c>
      <c r="G187">
        <v>2022</v>
      </c>
      <c r="H187" s="1" t="s">
        <v>98</v>
      </c>
      <c r="I187" s="1" t="s">
        <v>23</v>
      </c>
      <c r="J187">
        <v>537</v>
      </c>
    </row>
    <row r="188" spans="1:10" x14ac:dyDescent="0.25">
      <c r="A188" s="1" t="s">
        <v>300</v>
      </c>
      <c r="B188" s="1" t="s">
        <v>41</v>
      </c>
      <c r="C188" s="1" t="s">
        <v>269</v>
      </c>
      <c r="D188">
        <v>312</v>
      </c>
      <c r="E188">
        <v>0.12</v>
      </c>
      <c r="F188" s="2">
        <v>44902</v>
      </c>
      <c r="G188">
        <v>2022</v>
      </c>
      <c r="H188" s="1" t="s">
        <v>73</v>
      </c>
      <c r="I188" s="1" t="s">
        <v>43</v>
      </c>
      <c r="J188">
        <v>788</v>
      </c>
    </row>
    <row r="189" spans="1:10" x14ac:dyDescent="0.25">
      <c r="A189" s="1" t="s">
        <v>301</v>
      </c>
      <c r="B189" s="1" t="s">
        <v>20</v>
      </c>
      <c r="C189" s="1" t="s">
        <v>21</v>
      </c>
      <c r="D189">
        <v>260</v>
      </c>
      <c r="E189">
        <v>0.2</v>
      </c>
      <c r="F189" s="2">
        <v>44902</v>
      </c>
      <c r="G189">
        <v>2022</v>
      </c>
      <c r="H189" s="1" t="s">
        <v>42</v>
      </c>
      <c r="I189" s="1" t="s">
        <v>23</v>
      </c>
      <c r="J189">
        <v>734</v>
      </c>
    </row>
    <row r="190" spans="1:10" x14ac:dyDescent="0.25">
      <c r="A190" s="1" t="s">
        <v>302</v>
      </c>
      <c r="B190" s="1" t="s">
        <v>20</v>
      </c>
      <c r="C190" s="1" t="s">
        <v>56</v>
      </c>
      <c r="D190">
        <v>237</v>
      </c>
      <c r="E190">
        <v>0.06</v>
      </c>
      <c r="F190" s="2">
        <v>44902</v>
      </c>
      <c r="G190">
        <v>2022</v>
      </c>
      <c r="H190" s="1" t="s">
        <v>102</v>
      </c>
      <c r="I190" s="1" t="s">
        <v>23</v>
      </c>
      <c r="J190">
        <v>567</v>
      </c>
    </row>
    <row r="191" spans="1:10" x14ac:dyDescent="0.25">
      <c r="A191" s="1" t="s">
        <v>303</v>
      </c>
      <c r="B191" s="1" t="s">
        <v>304</v>
      </c>
      <c r="C191" s="1" t="s">
        <v>121</v>
      </c>
      <c r="D191">
        <v>150</v>
      </c>
      <c r="E191">
        <v>0.1</v>
      </c>
      <c r="F191" s="2">
        <v>44902</v>
      </c>
      <c r="G191">
        <v>2022</v>
      </c>
      <c r="H191" s="1" t="s">
        <v>98</v>
      </c>
      <c r="I191" s="1" t="s">
        <v>23</v>
      </c>
      <c r="J191">
        <v>125</v>
      </c>
    </row>
    <row r="192" spans="1:10" x14ac:dyDescent="0.25">
      <c r="A192" s="1" t="s">
        <v>305</v>
      </c>
      <c r="B192" s="1" t="s">
        <v>167</v>
      </c>
      <c r="C192" s="1" t="s">
        <v>56</v>
      </c>
      <c r="D192">
        <v>130</v>
      </c>
      <c r="E192">
        <v>0.13</v>
      </c>
      <c r="F192" s="2">
        <v>44902</v>
      </c>
      <c r="G192">
        <v>2022</v>
      </c>
      <c r="H192" s="1" t="s">
        <v>42</v>
      </c>
      <c r="I192" s="1" t="s">
        <v>23</v>
      </c>
      <c r="J192">
        <v>515</v>
      </c>
    </row>
    <row r="193" spans="1:10" x14ac:dyDescent="0.25">
      <c r="A193" s="1" t="s">
        <v>306</v>
      </c>
      <c r="B193" s="1" t="s">
        <v>45</v>
      </c>
      <c r="C193" s="1" t="s">
        <v>35</v>
      </c>
      <c r="D193">
        <v>120</v>
      </c>
      <c r="E193">
        <v>0.13</v>
      </c>
      <c r="F193" s="2">
        <v>44902</v>
      </c>
      <c r="G193">
        <v>2022</v>
      </c>
      <c r="H193" s="1" t="s">
        <v>28</v>
      </c>
      <c r="I193" s="1" t="s">
        <v>23</v>
      </c>
      <c r="J193">
        <v>116</v>
      </c>
    </row>
    <row r="194" spans="1:10" x14ac:dyDescent="0.25">
      <c r="A194" s="1" t="s">
        <v>307</v>
      </c>
      <c r="B194" s="1" t="s">
        <v>20</v>
      </c>
      <c r="C194" s="1" t="s">
        <v>53</v>
      </c>
      <c r="D194">
        <v>95</v>
      </c>
      <c r="E194">
        <v>0.08</v>
      </c>
      <c r="F194" s="2">
        <v>44902</v>
      </c>
      <c r="G194">
        <v>2022</v>
      </c>
      <c r="H194" s="1" t="s">
        <v>84</v>
      </c>
      <c r="I194" s="1" t="s">
        <v>23</v>
      </c>
      <c r="J194">
        <v>613</v>
      </c>
    </row>
    <row r="195" spans="1:10" x14ac:dyDescent="0.25">
      <c r="A195" s="1" t="s">
        <v>308</v>
      </c>
      <c r="B195" s="1" t="s">
        <v>138</v>
      </c>
      <c r="C195" s="1" t="s">
        <v>30</v>
      </c>
      <c r="D195">
        <v>40</v>
      </c>
      <c r="E195">
        <v>0.1</v>
      </c>
      <c r="F195" s="2">
        <v>44902</v>
      </c>
      <c r="G195">
        <v>2022</v>
      </c>
      <c r="H195" s="1" t="s">
        <v>73</v>
      </c>
      <c r="I195" s="1" t="s">
        <v>23</v>
      </c>
      <c r="J195">
        <v>2300</v>
      </c>
    </row>
    <row r="196" spans="1:10" x14ac:dyDescent="0.25">
      <c r="A196" s="1" t="s">
        <v>309</v>
      </c>
      <c r="B196" s="1" t="s">
        <v>45</v>
      </c>
      <c r="C196" s="1" t="s">
        <v>269</v>
      </c>
      <c r="D196">
        <v>30</v>
      </c>
      <c r="E196">
        <v>0.3</v>
      </c>
      <c r="F196" s="2">
        <v>44902</v>
      </c>
      <c r="G196">
        <v>2022</v>
      </c>
      <c r="H196" s="1" t="s">
        <v>13</v>
      </c>
      <c r="I196" s="1" t="s">
        <v>23</v>
      </c>
      <c r="J196">
        <v>114</v>
      </c>
    </row>
    <row r="197" spans="1:10" x14ac:dyDescent="0.25">
      <c r="A197" s="1" t="s">
        <v>310</v>
      </c>
      <c r="B197" s="1" t="s">
        <v>45</v>
      </c>
      <c r="C197" s="1" t="s">
        <v>21</v>
      </c>
      <c r="D197">
        <v>27</v>
      </c>
      <c r="E197">
        <v>0.18</v>
      </c>
      <c r="F197" s="2">
        <v>44902</v>
      </c>
      <c r="G197">
        <v>2022</v>
      </c>
      <c r="H197" s="1" t="s">
        <v>22</v>
      </c>
      <c r="I197" s="1" t="s">
        <v>23</v>
      </c>
      <c r="J197">
        <v>115</v>
      </c>
    </row>
    <row r="198" spans="1:10" x14ac:dyDescent="0.25">
      <c r="A198" s="1" t="s">
        <v>311</v>
      </c>
      <c r="B198" s="1" t="s">
        <v>20</v>
      </c>
      <c r="C198" s="1" t="s">
        <v>21</v>
      </c>
      <c r="D198">
        <v>515</v>
      </c>
      <c r="E198">
        <v>0.4</v>
      </c>
      <c r="F198" s="2">
        <v>44901</v>
      </c>
      <c r="G198">
        <v>2022</v>
      </c>
      <c r="H198" s="1" t="s">
        <v>26</v>
      </c>
      <c r="I198" s="1" t="s">
        <v>23</v>
      </c>
      <c r="J198">
        <v>679</v>
      </c>
    </row>
    <row r="199" spans="1:10" x14ac:dyDescent="0.25">
      <c r="A199" s="1" t="s">
        <v>312</v>
      </c>
      <c r="B199" s="1" t="s">
        <v>45</v>
      </c>
      <c r="C199" s="1" t="s">
        <v>105</v>
      </c>
      <c r="D199">
        <v>180</v>
      </c>
      <c r="E199">
        <v>0.12</v>
      </c>
      <c r="F199" s="2">
        <v>44901</v>
      </c>
      <c r="G199">
        <v>2022</v>
      </c>
      <c r="H199" s="1" t="s">
        <v>26</v>
      </c>
      <c r="I199" s="1" t="s">
        <v>23</v>
      </c>
      <c r="J199">
        <v>696</v>
      </c>
    </row>
    <row r="200" spans="1:10" x14ac:dyDescent="0.25">
      <c r="A200" s="1" t="s">
        <v>19</v>
      </c>
      <c r="B200" s="1" t="s">
        <v>20</v>
      </c>
      <c r="C200" s="1" t="s">
        <v>21</v>
      </c>
      <c r="D200">
        <v>50</v>
      </c>
      <c r="E200">
        <v>0.125</v>
      </c>
      <c r="F200" s="2">
        <v>44901</v>
      </c>
      <c r="G200">
        <v>2022</v>
      </c>
      <c r="H200" s="1" t="s">
        <v>22</v>
      </c>
      <c r="I200" s="1" t="s">
        <v>23</v>
      </c>
      <c r="J200">
        <v>302</v>
      </c>
    </row>
    <row r="201" spans="1:10" x14ac:dyDescent="0.25">
      <c r="A201" s="1" t="s">
        <v>313</v>
      </c>
      <c r="B201" s="1" t="s">
        <v>45</v>
      </c>
      <c r="C201" s="1" t="s">
        <v>21</v>
      </c>
      <c r="D201">
        <v>32</v>
      </c>
      <c r="E201">
        <v>0.08</v>
      </c>
      <c r="F201" s="2">
        <v>44901</v>
      </c>
      <c r="G201">
        <v>2022</v>
      </c>
      <c r="H201" s="1" t="s">
        <v>73</v>
      </c>
      <c r="I201" s="1" t="s">
        <v>23</v>
      </c>
      <c r="J201">
        <v>480</v>
      </c>
    </row>
    <row r="202" spans="1:10" x14ac:dyDescent="0.25">
      <c r="A202" s="1" t="s">
        <v>314</v>
      </c>
      <c r="B202" s="1" t="s">
        <v>34</v>
      </c>
      <c r="C202" s="1" t="s">
        <v>76</v>
      </c>
      <c r="D202">
        <v>20</v>
      </c>
      <c r="E202">
        <v>0.08</v>
      </c>
      <c r="F202" s="2">
        <v>44901</v>
      </c>
      <c r="G202">
        <v>2022</v>
      </c>
      <c r="H202" s="1" t="s">
        <v>22</v>
      </c>
      <c r="I202" s="1" t="s">
        <v>36</v>
      </c>
      <c r="J202">
        <v>165</v>
      </c>
    </row>
    <row r="203" spans="1:10" x14ac:dyDescent="0.25">
      <c r="A203" s="1" t="s">
        <v>315</v>
      </c>
      <c r="B203" s="1" t="s">
        <v>316</v>
      </c>
      <c r="C203" s="1" t="s">
        <v>317</v>
      </c>
      <c r="D203">
        <v>13</v>
      </c>
      <c r="E203">
        <v>0.13</v>
      </c>
      <c r="F203" s="2">
        <v>44901</v>
      </c>
      <c r="G203">
        <v>2022</v>
      </c>
      <c r="H203" s="1" t="s">
        <v>13</v>
      </c>
      <c r="I203" s="1" t="s">
        <v>149</v>
      </c>
      <c r="J203">
        <v>36</v>
      </c>
    </row>
    <row r="204" spans="1:10" x14ac:dyDescent="0.25">
      <c r="A204" s="1" t="s">
        <v>318</v>
      </c>
      <c r="B204" s="1" t="s">
        <v>52</v>
      </c>
      <c r="C204" s="1" t="s">
        <v>76</v>
      </c>
      <c r="D204">
        <v>65</v>
      </c>
      <c r="E204">
        <v>0.1</v>
      </c>
      <c r="F204" s="2">
        <v>44900</v>
      </c>
      <c r="G204">
        <v>2022</v>
      </c>
      <c r="H204" s="1" t="s">
        <v>84</v>
      </c>
      <c r="I204" s="1" t="s">
        <v>23</v>
      </c>
      <c r="J204">
        <v>265</v>
      </c>
    </row>
    <row r="205" spans="1:10" x14ac:dyDescent="0.25">
      <c r="A205" s="1" t="s">
        <v>319</v>
      </c>
      <c r="B205" s="1" t="s">
        <v>34</v>
      </c>
      <c r="C205" s="1" t="s">
        <v>21</v>
      </c>
      <c r="D205">
        <v>30</v>
      </c>
      <c r="E205">
        <v>0.18</v>
      </c>
      <c r="F205" s="2">
        <v>44900</v>
      </c>
      <c r="G205">
        <v>2022</v>
      </c>
      <c r="H205" s="1" t="s">
        <v>13</v>
      </c>
      <c r="I205" s="1" t="s">
        <v>36</v>
      </c>
      <c r="J205">
        <v>103</v>
      </c>
    </row>
    <row r="206" spans="1:10" x14ac:dyDescent="0.25">
      <c r="A206" s="1" t="s">
        <v>320</v>
      </c>
      <c r="B206" s="1" t="s">
        <v>321</v>
      </c>
      <c r="C206" s="1" t="s">
        <v>21</v>
      </c>
      <c r="D206">
        <v>47</v>
      </c>
      <c r="E206">
        <v>0.15</v>
      </c>
      <c r="F206" s="2">
        <v>44897</v>
      </c>
      <c r="G206">
        <v>2022</v>
      </c>
      <c r="H206" s="1" t="s">
        <v>22</v>
      </c>
      <c r="I206" s="1" t="s">
        <v>23</v>
      </c>
      <c r="J206">
        <v>184</v>
      </c>
    </row>
    <row r="207" spans="1:10" x14ac:dyDescent="0.25">
      <c r="A207" s="1" t="s">
        <v>322</v>
      </c>
      <c r="B207" s="1" t="s">
        <v>144</v>
      </c>
      <c r="C207" s="1" t="s">
        <v>30</v>
      </c>
      <c r="D207">
        <v>110</v>
      </c>
      <c r="E207">
        <v>0.1</v>
      </c>
      <c r="F207" s="2">
        <v>44896</v>
      </c>
      <c r="G207">
        <v>2022</v>
      </c>
      <c r="H207" s="1" t="s">
        <v>98</v>
      </c>
      <c r="I207" s="1" t="s">
        <v>145</v>
      </c>
      <c r="J207">
        <v>372</v>
      </c>
    </row>
    <row r="208" spans="1:10" x14ac:dyDescent="0.25">
      <c r="A208" s="1" t="s">
        <v>323</v>
      </c>
      <c r="B208" s="1" t="s">
        <v>45</v>
      </c>
      <c r="C208" s="1" t="s">
        <v>35</v>
      </c>
      <c r="D208">
        <v>100</v>
      </c>
      <c r="E208">
        <v>0.37</v>
      </c>
      <c r="F208" s="2">
        <v>44896</v>
      </c>
      <c r="G208">
        <v>2022</v>
      </c>
      <c r="H208" s="1" t="s">
        <v>84</v>
      </c>
      <c r="I208" s="1" t="s">
        <v>23</v>
      </c>
      <c r="J208">
        <v>194</v>
      </c>
    </row>
    <row r="209" spans="1:10" x14ac:dyDescent="0.25">
      <c r="A209" s="1" t="s">
        <v>324</v>
      </c>
      <c r="B209" s="1" t="s">
        <v>20</v>
      </c>
      <c r="C209" s="1" t="s">
        <v>71</v>
      </c>
      <c r="D209">
        <v>48</v>
      </c>
      <c r="E209">
        <v>0.16</v>
      </c>
      <c r="F209" s="2">
        <v>44896</v>
      </c>
      <c r="G209">
        <v>2022</v>
      </c>
      <c r="H209" s="1" t="s">
        <v>42</v>
      </c>
      <c r="I209" s="1" t="s">
        <v>23</v>
      </c>
      <c r="J209">
        <v>212</v>
      </c>
    </row>
    <row r="210" spans="1:10" x14ac:dyDescent="0.25">
      <c r="A210" s="1" t="s">
        <v>325</v>
      </c>
      <c r="B210" s="1" t="s">
        <v>326</v>
      </c>
      <c r="C210" s="1" t="s">
        <v>25</v>
      </c>
      <c r="D210">
        <v>37</v>
      </c>
      <c r="E210">
        <v>0.23</v>
      </c>
      <c r="F210" s="2">
        <v>44896</v>
      </c>
      <c r="G210">
        <v>2022</v>
      </c>
      <c r="H210" s="1" t="s">
        <v>26</v>
      </c>
      <c r="I210" s="1" t="s">
        <v>23</v>
      </c>
      <c r="J210">
        <v>32</v>
      </c>
    </row>
    <row r="211" spans="1:10" x14ac:dyDescent="0.25">
      <c r="A211" s="1" t="s">
        <v>327</v>
      </c>
      <c r="B211" s="1" t="s">
        <v>20</v>
      </c>
      <c r="C211" s="1" t="s">
        <v>62</v>
      </c>
      <c r="D211">
        <v>1250</v>
      </c>
      <c r="E211">
        <v>0.06</v>
      </c>
      <c r="F211" s="2">
        <v>44895</v>
      </c>
      <c r="G211">
        <v>2022</v>
      </c>
      <c r="H211" s="1" t="s">
        <v>26</v>
      </c>
      <c r="I211" s="1" t="s">
        <v>23</v>
      </c>
      <c r="J211">
        <v>2500</v>
      </c>
    </row>
    <row r="212" spans="1:10" x14ac:dyDescent="0.25">
      <c r="A212" s="1" t="s">
        <v>328</v>
      </c>
      <c r="B212" s="1" t="s">
        <v>20</v>
      </c>
      <c r="C212" s="1" t="s">
        <v>108</v>
      </c>
      <c r="D212">
        <v>1100</v>
      </c>
      <c r="E212">
        <v>0.3</v>
      </c>
      <c r="F212" s="2">
        <v>44895</v>
      </c>
      <c r="G212">
        <v>2022</v>
      </c>
      <c r="H212" s="1" t="s">
        <v>73</v>
      </c>
      <c r="I212" s="1" t="s">
        <v>23</v>
      </c>
      <c r="J212">
        <v>134</v>
      </c>
    </row>
    <row r="213" spans="1:10" x14ac:dyDescent="0.25">
      <c r="A213" s="1" t="s">
        <v>329</v>
      </c>
      <c r="B213" s="1" t="s">
        <v>38</v>
      </c>
      <c r="C213" s="1" t="s">
        <v>21</v>
      </c>
      <c r="D213">
        <v>158</v>
      </c>
      <c r="E213">
        <v>0.34</v>
      </c>
      <c r="F213" s="2">
        <v>44895</v>
      </c>
      <c r="G213">
        <v>2022</v>
      </c>
      <c r="H213" s="1" t="s">
        <v>42</v>
      </c>
      <c r="I213" s="1" t="s">
        <v>23</v>
      </c>
      <c r="J213">
        <v>191</v>
      </c>
    </row>
    <row r="214" spans="1:10" x14ac:dyDescent="0.25">
      <c r="A214" s="1" t="s">
        <v>330</v>
      </c>
      <c r="B214" s="1" t="s">
        <v>55</v>
      </c>
      <c r="C214" s="1" t="s">
        <v>30</v>
      </c>
      <c r="D214">
        <v>134</v>
      </c>
      <c r="E214">
        <v>0.23</v>
      </c>
      <c r="F214" s="2">
        <v>44895</v>
      </c>
      <c r="G214">
        <v>2022</v>
      </c>
      <c r="H214" s="1" t="s">
        <v>13</v>
      </c>
      <c r="I214" s="1" t="s">
        <v>57</v>
      </c>
      <c r="J214">
        <v>140</v>
      </c>
    </row>
    <row r="215" spans="1:10" x14ac:dyDescent="0.25">
      <c r="A215" s="1" t="s">
        <v>331</v>
      </c>
      <c r="B215" s="1" t="s">
        <v>45</v>
      </c>
      <c r="C215" s="1" t="s">
        <v>62</v>
      </c>
      <c r="D215">
        <v>130</v>
      </c>
      <c r="E215">
        <v>7.0000000000000007E-2</v>
      </c>
      <c r="F215" s="2">
        <v>44895</v>
      </c>
      <c r="G215">
        <v>2022</v>
      </c>
      <c r="H215" s="1" t="s">
        <v>13</v>
      </c>
      <c r="I215" s="1" t="s">
        <v>23</v>
      </c>
      <c r="J215">
        <v>850</v>
      </c>
    </row>
    <row r="216" spans="1:10" x14ac:dyDescent="0.25">
      <c r="A216" s="1" t="s">
        <v>332</v>
      </c>
      <c r="B216" s="1" t="s">
        <v>333</v>
      </c>
      <c r="C216" s="1" t="s">
        <v>35</v>
      </c>
      <c r="D216">
        <v>60</v>
      </c>
      <c r="E216">
        <v>0.13</v>
      </c>
      <c r="F216" s="2">
        <v>44895</v>
      </c>
      <c r="G216">
        <v>2022</v>
      </c>
      <c r="H216" s="1" t="s">
        <v>13</v>
      </c>
      <c r="I216" s="1" t="s">
        <v>23</v>
      </c>
      <c r="J216">
        <v>145</v>
      </c>
    </row>
    <row r="217" spans="1:10" x14ac:dyDescent="0.25">
      <c r="A217" s="1" t="s">
        <v>334</v>
      </c>
      <c r="B217" s="1" t="s">
        <v>335</v>
      </c>
      <c r="C217" s="1" t="s">
        <v>21</v>
      </c>
      <c r="D217">
        <v>53</v>
      </c>
      <c r="E217">
        <v>0.03</v>
      </c>
      <c r="F217" s="2">
        <v>44895</v>
      </c>
      <c r="G217">
        <v>2022</v>
      </c>
      <c r="H217" s="1" t="s">
        <v>42</v>
      </c>
      <c r="I217" s="1" t="s">
        <v>336</v>
      </c>
      <c r="J217">
        <v>544</v>
      </c>
    </row>
    <row r="218" spans="1:10" x14ac:dyDescent="0.25">
      <c r="A218" s="1" t="s">
        <v>337</v>
      </c>
      <c r="B218" s="1" t="s">
        <v>11</v>
      </c>
      <c r="C218" s="1" t="s">
        <v>97</v>
      </c>
      <c r="D218">
        <v>45</v>
      </c>
      <c r="E218">
        <v>0.05</v>
      </c>
      <c r="F218" s="2">
        <v>44895</v>
      </c>
      <c r="G218">
        <v>2022</v>
      </c>
      <c r="H218" s="1" t="s">
        <v>13</v>
      </c>
      <c r="I218" s="1" t="s">
        <v>14</v>
      </c>
      <c r="J218">
        <v>118</v>
      </c>
    </row>
    <row r="219" spans="1:10" x14ac:dyDescent="0.25">
      <c r="A219" s="1" t="s">
        <v>338</v>
      </c>
      <c r="B219" s="1" t="s">
        <v>64</v>
      </c>
      <c r="C219" s="1" t="s">
        <v>30</v>
      </c>
      <c r="D219">
        <v>30</v>
      </c>
      <c r="E219">
        <v>0.5</v>
      </c>
      <c r="F219" s="2">
        <v>44895</v>
      </c>
      <c r="G219">
        <v>2022</v>
      </c>
      <c r="H219" s="1" t="s">
        <v>28</v>
      </c>
      <c r="I219" s="1" t="s">
        <v>65</v>
      </c>
      <c r="J219">
        <v>40</v>
      </c>
    </row>
    <row r="220" spans="1:10" x14ac:dyDescent="0.25">
      <c r="A220" s="1" t="s">
        <v>339</v>
      </c>
      <c r="B220" s="1" t="s">
        <v>64</v>
      </c>
      <c r="C220" s="1" t="s">
        <v>30</v>
      </c>
      <c r="D220">
        <v>50</v>
      </c>
      <c r="E220">
        <v>0.25</v>
      </c>
      <c r="F220" s="2">
        <v>44894</v>
      </c>
      <c r="G220">
        <v>2022</v>
      </c>
      <c r="H220" s="1" t="s">
        <v>73</v>
      </c>
      <c r="I220" s="1" t="s">
        <v>65</v>
      </c>
      <c r="J220">
        <v>144</v>
      </c>
    </row>
    <row r="221" spans="1:10" x14ac:dyDescent="0.25">
      <c r="A221" s="1" t="s">
        <v>340</v>
      </c>
      <c r="B221" s="1" t="s">
        <v>94</v>
      </c>
      <c r="C221" s="1" t="s">
        <v>108</v>
      </c>
      <c r="D221">
        <v>10</v>
      </c>
      <c r="E221">
        <v>0.2</v>
      </c>
      <c r="F221" s="2">
        <v>44894</v>
      </c>
      <c r="G221">
        <v>2022</v>
      </c>
      <c r="H221" s="1" t="s">
        <v>73</v>
      </c>
      <c r="I221" s="1" t="s">
        <v>18</v>
      </c>
      <c r="J221">
        <v>1</v>
      </c>
    </row>
    <row r="222" spans="1:10" x14ac:dyDescent="0.25">
      <c r="A222" s="1" t="s">
        <v>341</v>
      </c>
      <c r="B222" s="1" t="s">
        <v>138</v>
      </c>
      <c r="C222" s="1" t="s">
        <v>12</v>
      </c>
      <c r="D222">
        <v>500</v>
      </c>
      <c r="E222">
        <v>0.5</v>
      </c>
      <c r="F222" s="2">
        <v>44893</v>
      </c>
      <c r="G222">
        <v>2022</v>
      </c>
      <c r="H222" s="1" t="s">
        <v>42</v>
      </c>
      <c r="I222" s="1" t="s">
        <v>129</v>
      </c>
      <c r="J222">
        <v>604</v>
      </c>
    </row>
    <row r="223" spans="1:10" x14ac:dyDescent="0.25">
      <c r="A223" s="1" t="s">
        <v>342</v>
      </c>
      <c r="B223" s="1" t="s">
        <v>41</v>
      </c>
      <c r="C223" s="1" t="s">
        <v>53</v>
      </c>
      <c r="D223">
        <v>300</v>
      </c>
      <c r="E223">
        <v>0.2</v>
      </c>
      <c r="F223" s="2">
        <v>44893</v>
      </c>
      <c r="G223">
        <v>2022</v>
      </c>
      <c r="H223" s="1" t="s">
        <v>73</v>
      </c>
      <c r="I223" s="1" t="s">
        <v>43</v>
      </c>
      <c r="J223">
        <v>260</v>
      </c>
    </row>
    <row r="224" spans="1:10" x14ac:dyDescent="0.25">
      <c r="A224" s="1" t="s">
        <v>343</v>
      </c>
      <c r="B224" s="1" t="s">
        <v>316</v>
      </c>
      <c r="C224" s="1" t="s">
        <v>97</v>
      </c>
      <c r="D224">
        <v>90</v>
      </c>
      <c r="E224">
        <v>0.06</v>
      </c>
      <c r="F224" s="2">
        <v>44893</v>
      </c>
      <c r="G224">
        <v>2022</v>
      </c>
      <c r="H224" s="1" t="s">
        <v>42</v>
      </c>
      <c r="I224" s="1" t="s">
        <v>149</v>
      </c>
      <c r="J224">
        <v>483</v>
      </c>
    </row>
    <row r="225" spans="1:10" x14ac:dyDescent="0.25">
      <c r="A225" s="1" t="s">
        <v>344</v>
      </c>
      <c r="B225" s="1" t="s">
        <v>55</v>
      </c>
      <c r="C225" s="1" t="s">
        <v>21</v>
      </c>
      <c r="D225">
        <v>67</v>
      </c>
      <c r="E225">
        <v>0.08</v>
      </c>
      <c r="F225" s="2">
        <v>44893</v>
      </c>
      <c r="G225">
        <v>2022</v>
      </c>
      <c r="H225" s="1" t="s">
        <v>73</v>
      </c>
      <c r="I225" s="1" t="s">
        <v>57</v>
      </c>
      <c r="J225">
        <v>245</v>
      </c>
    </row>
    <row r="226" spans="1:10" x14ac:dyDescent="0.25">
      <c r="A226" s="1" t="s">
        <v>345</v>
      </c>
      <c r="B226" s="1" t="s">
        <v>45</v>
      </c>
      <c r="C226" s="1" t="s">
        <v>108</v>
      </c>
      <c r="D226">
        <v>33</v>
      </c>
      <c r="E226">
        <v>0.33</v>
      </c>
      <c r="F226" s="2">
        <v>44893</v>
      </c>
      <c r="G226">
        <v>2022</v>
      </c>
      <c r="H226" s="1" t="s">
        <v>148</v>
      </c>
      <c r="I226" s="1" t="s">
        <v>23</v>
      </c>
      <c r="J226">
        <v>100</v>
      </c>
    </row>
    <row r="227" spans="1:10" x14ac:dyDescent="0.25">
      <c r="A227" s="1" t="s">
        <v>346</v>
      </c>
      <c r="B227" s="1" t="s">
        <v>138</v>
      </c>
      <c r="C227" s="1" t="s">
        <v>12</v>
      </c>
      <c r="D227">
        <v>25</v>
      </c>
      <c r="E227">
        <v>0.1</v>
      </c>
      <c r="F227" s="2">
        <v>44893</v>
      </c>
      <c r="G227">
        <v>2022</v>
      </c>
      <c r="H227" s="1" t="s">
        <v>42</v>
      </c>
      <c r="I227" s="1" t="s">
        <v>129</v>
      </c>
      <c r="J227">
        <v>87</v>
      </c>
    </row>
    <row r="228" spans="1:10" x14ac:dyDescent="0.25">
      <c r="A228" s="1" t="s">
        <v>347</v>
      </c>
      <c r="B228" s="1" t="s">
        <v>11</v>
      </c>
      <c r="C228" s="1" t="s">
        <v>105</v>
      </c>
      <c r="D228">
        <v>150</v>
      </c>
      <c r="E228">
        <v>0.05</v>
      </c>
      <c r="F228" s="2">
        <v>44890</v>
      </c>
      <c r="G228">
        <v>2022</v>
      </c>
      <c r="H228" s="1" t="s">
        <v>348</v>
      </c>
      <c r="I228" s="1" t="s">
        <v>14</v>
      </c>
      <c r="J228">
        <v>1700</v>
      </c>
    </row>
    <row r="229" spans="1:10" x14ac:dyDescent="0.25">
      <c r="A229" s="1" t="s">
        <v>349</v>
      </c>
      <c r="B229" s="1" t="s">
        <v>64</v>
      </c>
      <c r="C229" s="1" t="s">
        <v>56</v>
      </c>
      <c r="D229">
        <v>70</v>
      </c>
      <c r="E229">
        <v>0.2</v>
      </c>
      <c r="F229" s="2">
        <v>44890</v>
      </c>
      <c r="G229">
        <v>2022</v>
      </c>
      <c r="H229" s="1" t="s">
        <v>73</v>
      </c>
      <c r="I229" s="1" t="s">
        <v>65</v>
      </c>
      <c r="J229">
        <v>157</v>
      </c>
    </row>
    <row r="230" spans="1:10" x14ac:dyDescent="0.25">
      <c r="A230" s="1" t="s">
        <v>350</v>
      </c>
      <c r="B230" s="1" t="s">
        <v>351</v>
      </c>
      <c r="C230" s="1" t="s">
        <v>62</v>
      </c>
      <c r="D230">
        <v>27</v>
      </c>
      <c r="E230">
        <v>0.09</v>
      </c>
      <c r="F230" s="2">
        <v>44890</v>
      </c>
      <c r="G230">
        <v>2022</v>
      </c>
      <c r="H230" s="1" t="s">
        <v>148</v>
      </c>
      <c r="I230" s="1" t="s">
        <v>352</v>
      </c>
      <c r="J230">
        <v>43</v>
      </c>
    </row>
    <row r="231" spans="1:10" x14ac:dyDescent="0.25">
      <c r="A231" s="1" t="s">
        <v>353</v>
      </c>
      <c r="B231" s="1" t="s">
        <v>335</v>
      </c>
      <c r="C231" s="1" t="s">
        <v>108</v>
      </c>
      <c r="D231">
        <v>100</v>
      </c>
      <c r="E231">
        <v>0.38</v>
      </c>
      <c r="F231" s="2">
        <v>44889</v>
      </c>
      <c r="G231">
        <v>2022</v>
      </c>
      <c r="H231" s="1" t="s">
        <v>148</v>
      </c>
      <c r="I231" s="1" t="s">
        <v>336</v>
      </c>
      <c r="J231">
        <v>17</v>
      </c>
    </row>
    <row r="232" spans="1:10" x14ac:dyDescent="0.25">
      <c r="A232" s="1" t="s">
        <v>354</v>
      </c>
      <c r="B232" s="1" t="s">
        <v>351</v>
      </c>
      <c r="C232" s="1" t="s">
        <v>108</v>
      </c>
      <c r="D232">
        <v>20</v>
      </c>
      <c r="E232">
        <v>0.2</v>
      </c>
      <c r="F232" s="2">
        <v>44889</v>
      </c>
      <c r="G232">
        <v>2022</v>
      </c>
      <c r="H232" s="1" t="s">
        <v>73</v>
      </c>
      <c r="I232" s="1" t="s">
        <v>352</v>
      </c>
      <c r="J232">
        <v>3</v>
      </c>
    </row>
    <row r="233" spans="1:10" x14ac:dyDescent="0.25">
      <c r="A233" s="1" t="s">
        <v>355</v>
      </c>
      <c r="B233" s="1" t="s">
        <v>55</v>
      </c>
      <c r="C233" s="1" t="s">
        <v>30</v>
      </c>
      <c r="D233">
        <v>160</v>
      </c>
      <c r="E233">
        <v>0.08</v>
      </c>
      <c r="F233" s="2">
        <v>44887</v>
      </c>
      <c r="G233">
        <v>2022</v>
      </c>
      <c r="H233" s="1" t="s">
        <v>13</v>
      </c>
      <c r="I233" s="1" t="s">
        <v>57</v>
      </c>
      <c r="J233">
        <v>92</v>
      </c>
    </row>
    <row r="234" spans="1:10" x14ac:dyDescent="0.25">
      <c r="A234" s="1" t="s">
        <v>356</v>
      </c>
      <c r="B234" s="1" t="s">
        <v>144</v>
      </c>
      <c r="C234" s="1" t="s">
        <v>30</v>
      </c>
      <c r="D234">
        <v>80</v>
      </c>
      <c r="E234">
        <v>0.08</v>
      </c>
      <c r="F234" s="2">
        <v>44887</v>
      </c>
      <c r="G234">
        <v>2022</v>
      </c>
      <c r="H234" s="1" t="s">
        <v>84</v>
      </c>
      <c r="I234" s="1" t="s">
        <v>145</v>
      </c>
      <c r="J234">
        <v>1000</v>
      </c>
    </row>
    <row r="235" spans="1:10" x14ac:dyDescent="0.25">
      <c r="A235" s="1" t="s">
        <v>357</v>
      </c>
      <c r="B235" s="1" t="s">
        <v>351</v>
      </c>
      <c r="C235" s="1" t="s">
        <v>30</v>
      </c>
      <c r="D235">
        <v>900</v>
      </c>
      <c r="E235">
        <v>0.2</v>
      </c>
      <c r="F235" s="2">
        <v>44886</v>
      </c>
      <c r="G235">
        <v>2022</v>
      </c>
      <c r="H235" s="1" t="s">
        <v>26</v>
      </c>
      <c r="I235" s="1" t="s">
        <v>352</v>
      </c>
      <c r="J235">
        <v>1200</v>
      </c>
    </row>
    <row r="236" spans="1:10" x14ac:dyDescent="0.25">
      <c r="A236" s="1" t="s">
        <v>358</v>
      </c>
      <c r="B236" s="1" t="s">
        <v>359</v>
      </c>
      <c r="C236" s="1" t="s">
        <v>62</v>
      </c>
      <c r="D236">
        <v>93</v>
      </c>
      <c r="E236">
        <v>0.1</v>
      </c>
      <c r="F236" s="2">
        <v>44886</v>
      </c>
      <c r="G236">
        <v>2022</v>
      </c>
      <c r="H236" s="1" t="s">
        <v>22</v>
      </c>
      <c r="I236" s="1" t="s">
        <v>23</v>
      </c>
      <c r="J236">
        <v>804</v>
      </c>
    </row>
    <row r="237" spans="1:10" x14ac:dyDescent="0.25">
      <c r="A237" s="1" t="s">
        <v>360</v>
      </c>
      <c r="B237" s="1" t="s">
        <v>253</v>
      </c>
      <c r="C237" s="1" t="s">
        <v>62</v>
      </c>
      <c r="D237">
        <v>100</v>
      </c>
      <c r="E237">
        <v>0.04</v>
      </c>
      <c r="F237" s="2">
        <v>44884</v>
      </c>
      <c r="G237">
        <v>2022</v>
      </c>
      <c r="H237" s="1" t="s">
        <v>348</v>
      </c>
      <c r="I237" s="1" t="s">
        <v>14</v>
      </c>
      <c r="J237">
        <v>914</v>
      </c>
    </row>
    <row r="238" spans="1:10" x14ac:dyDescent="0.25">
      <c r="A238" s="1" t="s">
        <v>361</v>
      </c>
      <c r="B238" s="1" t="s">
        <v>80</v>
      </c>
      <c r="C238" s="1" t="s">
        <v>56</v>
      </c>
      <c r="D238">
        <v>1500</v>
      </c>
      <c r="E238">
        <v>0.08</v>
      </c>
      <c r="F238" s="2">
        <v>44883</v>
      </c>
      <c r="G238">
        <v>2022</v>
      </c>
      <c r="H238" s="1" t="s">
        <v>26</v>
      </c>
      <c r="I238" s="1" t="s">
        <v>23</v>
      </c>
      <c r="J238">
        <v>1600</v>
      </c>
    </row>
    <row r="239" spans="1:10" x14ac:dyDescent="0.25">
      <c r="A239" s="1" t="s">
        <v>362</v>
      </c>
      <c r="B239" s="1" t="s">
        <v>20</v>
      </c>
      <c r="C239" s="1" t="s">
        <v>56</v>
      </c>
      <c r="D239">
        <v>300</v>
      </c>
      <c r="E239">
        <v>0.2</v>
      </c>
      <c r="F239" s="2">
        <v>44883</v>
      </c>
      <c r="G239">
        <v>2022</v>
      </c>
      <c r="H239" s="1" t="s">
        <v>42</v>
      </c>
      <c r="I239" s="1" t="s">
        <v>23</v>
      </c>
      <c r="J239">
        <v>2100</v>
      </c>
    </row>
    <row r="240" spans="1:10" x14ac:dyDescent="0.25">
      <c r="A240" s="1" t="s">
        <v>363</v>
      </c>
      <c r="B240" s="1" t="s">
        <v>20</v>
      </c>
      <c r="C240" s="1" t="s">
        <v>68</v>
      </c>
      <c r="D240">
        <v>105</v>
      </c>
      <c r="E240">
        <v>0.2</v>
      </c>
      <c r="F240" s="2">
        <v>44883</v>
      </c>
      <c r="G240">
        <v>2022</v>
      </c>
      <c r="H240" s="1" t="s">
        <v>84</v>
      </c>
      <c r="I240" s="1" t="s">
        <v>23</v>
      </c>
      <c r="J240">
        <v>459</v>
      </c>
    </row>
    <row r="241" spans="1:10" x14ac:dyDescent="0.25">
      <c r="A241" s="1" t="s">
        <v>364</v>
      </c>
      <c r="B241" s="1" t="s">
        <v>20</v>
      </c>
      <c r="C241" s="1" t="s">
        <v>105</v>
      </c>
      <c r="D241">
        <v>200</v>
      </c>
      <c r="E241">
        <v>7.0000000000000007E-2</v>
      </c>
      <c r="F241" s="2">
        <v>44882</v>
      </c>
      <c r="G241">
        <v>2022</v>
      </c>
      <c r="H241" s="1" t="s">
        <v>26</v>
      </c>
      <c r="I241" s="1" t="s">
        <v>23</v>
      </c>
      <c r="J241">
        <v>208</v>
      </c>
    </row>
    <row r="242" spans="1:10" x14ac:dyDescent="0.25">
      <c r="A242" s="1" t="s">
        <v>365</v>
      </c>
      <c r="B242" s="1" t="s">
        <v>366</v>
      </c>
      <c r="C242" s="1" t="s">
        <v>21</v>
      </c>
      <c r="D242">
        <v>72</v>
      </c>
      <c r="E242">
        <v>0.33</v>
      </c>
      <c r="F242" s="2">
        <v>44882</v>
      </c>
      <c r="G242">
        <v>2022</v>
      </c>
      <c r="H242" s="1" t="s">
        <v>73</v>
      </c>
      <c r="I242" s="1" t="s">
        <v>168</v>
      </c>
      <c r="J242">
        <v>281</v>
      </c>
    </row>
    <row r="243" spans="1:10" x14ac:dyDescent="0.25">
      <c r="A243" s="1" t="s">
        <v>367</v>
      </c>
      <c r="B243" s="1" t="s">
        <v>45</v>
      </c>
      <c r="C243" s="1" t="s">
        <v>21</v>
      </c>
      <c r="D243">
        <v>37</v>
      </c>
      <c r="E243">
        <v>0.25</v>
      </c>
      <c r="F243" s="2">
        <v>44882</v>
      </c>
      <c r="G243">
        <v>2022</v>
      </c>
      <c r="H243" s="1" t="s">
        <v>42</v>
      </c>
      <c r="I243" s="1" t="s">
        <v>23</v>
      </c>
      <c r="J243">
        <v>281</v>
      </c>
    </row>
    <row r="244" spans="1:10" x14ac:dyDescent="0.25">
      <c r="A244" s="1" t="s">
        <v>368</v>
      </c>
      <c r="B244" s="1" t="s">
        <v>151</v>
      </c>
      <c r="C244" s="1" t="s">
        <v>12</v>
      </c>
      <c r="D244">
        <v>34</v>
      </c>
      <c r="E244">
        <v>0.19</v>
      </c>
      <c r="F244" s="2">
        <v>44882</v>
      </c>
      <c r="G244">
        <v>2022</v>
      </c>
      <c r="H244" s="1" t="s">
        <v>13</v>
      </c>
      <c r="I244" s="1" t="s">
        <v>149</v>
      </c>
      <c r="J244">
        <v>73</v>
      </c>
    </row>
    <row r="245" spans="1:10" x14ac:dyDescent="0.25">
      <c r="A245" s="1" t="s">
        <v>369</v>
      </c>
      <c r="B245" s="1" t="s">
        <v>151</v>
      </c>
      <c r="C245" s="1" t="s">
        <v>21</v>
      </c>
      <c r="D245">
        <v>15</v>
      </c>
      <c r="E245">
        <v>0.04</v>
      </c>
      <c r="F245" s="2">
        <v>44882</v>
      </c>
      <c r="G245">
        <v>2022</v>
      </c>
      <c r="H245" s="1" t="s">
        <v>42</v>
      </c>
      <c r="I245" s="1" t="s">
        <v>149</v>
      </c>
      <c r="J245">
        <v>278</v>
      </c>
    </row>
    <row r="246" spans="1:10" x14ac:dyDescent="0.25">
      <c r="A246" s="1" t="s">
        <v>370</v>
      </c>
      <c r="B246" s="1" t="s">
        <v>96</v>
      </c>
      <c r="C246" s="1" t="s">
        <v>35</v>
      </c>
      <c r="D246">
        <v>9</v>
      </c>
      <c r="E246">
        <v>0.09</v>
      </c>
      <c r="F246" s="2">
        <v>44882</v>
      </c>
      <c r="G246">
        <v>2022</v>
      </c>
      <c r="H246" s="1" t="s">
        <v>148</v>
      </c>
      <c r="I246" s="1" t="s">
        <v>99</v>
      </c>
      <c r="J246">
        <v>35</v>
      </c>
    </row>
    <row r="247" spans="1:10" x14ac:dyDescent="0.25">
      <c r="A247" s="1" t="s">
        <v>254</v>
      </c>
      <c r="B247" s="1" t="s">
        <v>32</v>
      </c>
      <c r="C247" s="1" t="s">
        <v>30</v>
      </c>
      <c r="D247">
        <v>10000</v>
      </c>
      <c r="E247">
        <v>0.03</v>
      </c>
      <c r="F247" s="2">
        <v>44881</v>
      </c>
      <c r="G247">
        <v>2022</v>
      </c>
      <c r="H247" s="1" t="s">
        <v>26</v>
      </c>
      <c r="I247" s="1" t="s">
        <v>23</v>
      </c>
      <c r="J247">
        <v>108</v>
      </c>
    </row>
    <row r="248" spans="1:10" x14ac:dyDescent="0.25">
      <c r="A248" s="1" t="s">
        <v>371</v>
      </c>
      <c r="B248" s="1" t="s">
        <v>20</v>
      </c>
      <c r="C248" s="1" t="s">
        <v>46</v>
      </c>
      <c r="D248">
        <v>4100</v>
      </c>
      <c r="E248">
        <v>0.05</v>
      </c>
      <c r="F248" s="2">
        <v>44881</v>
      </c>
      <c r="G248">
        <v>2022</v>
      </c>
      <c r="H248" s="1" t="s">
        <v>26</v>
      </c>
      <c r="I248" s="1" t="s">
        <v>23</v>
      </c>
      <c r="J248">
        <v>2</v>
      </c>
    </row>
    <row r="249" spans="1:10" x14ac:dyDescent="0.25">
      <c r="A249" s="1" t="s">
        <v>372</v>
      </c>
      <c r="B249" s="1" t="s">
        <v>373</v>
      </c>
      <c r="C249" s="1" t="s">
        <v>62</v>
      </c>
      <c r="D249">
        <v>211</v>
      </c>
      <c r="E249">
        <v>0.21</v>
      </c>
      <c r="F249" s="2">
        <v>44881</v>
      </c>
      <c r="G249">
        <v>2022</v>
      </c>
      <c r="H249" s="1" t="s">
        <v>22</v>
      </c>
      <c r="I249" s="1" t="s">
        <v>374</v>
      </c>
      <c r="J249">
        <v>157</v>
      </c>
    </row>
    <row r="250" spans="1:10" x14ac:dyDescent="0.25">
      <c r="A250" s="1" t="s">
        <v>375</v>
      </c>
      <c r="B250" s="1" t="s">
        <v>96</v>
      </c>
      <c r="C250" s="1" t="s">
        <v>35</v>
      </c>
      <c r="D250">
        <v>200</v>
      </c>
      <c r="E250">
        <v>0.4</v>
      </c>
      <c r="F250" s="2">
        <v>44881</v>
      </c>
      <c r="G250">
        <v>2022</v>
      </c>
      <c r="H250" s="1" t="s">
        <v>73</v>
      </c>
      <c r="I250" s="1" t="s">
        <v>99</v>
      </c>
      <c r="J250">
        <v>889</v>
      </c>
    </row>
    <row r="251" spans="1:10" x14ac:dyDescent="0.25">
      <c r="A251" s="1" t="s">
        <v>376</v>
      </c>
      <c r="B251" s="1" t="s">
        <v>45</v>
      </c>
      <c r="C251" s="1" t="s">
        <v>12</v>
      </c>
      <c r="D251">
        <v>120</v>
      </c>
      <c r="E251">
        <v>0.1</v>
      </c>
      <c r="F251" s="2">
        <v>44881</v>
      </c>
      <c r="G251">
        <v>2022</v>
      </c>
      <c r="H251" s="1" t="s">
        <v>26</v>
      </c>
      <c r="I251" s="1" t="s">
        <v>23</v>
      </c>
      <c r="J251">
        <v>235</v>
      </c>
    </row>
    <row r="252" spans="1:10" x14ac:dyDescent="0.25">
      <c r="A252" s="1" t="s">
        <v>377</v>
      </c>
      <c r="B252" s="1" t="s">
        <v>52</v>
      </c>
      <c r="C252" s="1" t="s">
        <v>30</v>
      </c>
      <c r="D252">
        <v>90</v>
      </c>
      <c r="E252">
        <v>0.11</v>
      </c>
      <c r="F252" s="2">
        <v>44881</v>
      </c>
      <c r="G252">
        <v>2022</v>
      </c>
      <c r="H252" s="1" t="s">
        <v>102</v>
      </c>
      <c r="I252" s="1" t="s">
        <v>23</v>
      </c>
      <c r="J252">
        <v>452</v>
      </c>
    </row>
    <row r="253" spans="1:10" x14ac:dyDescent="0.25">
      <c r="A253" s="1" t="s">
        <v>378</v>
      </c>
      <c r="B253" s="1" t="s">
        <v>379</v>
      </c>
      <c r="C253" s="1" t="s">
        <v>12</v>
      </c>
      <c r="D253">
        <v>76</v>
      </c>
      <c r="E253">
        <v>0.23</v>
      </c>
      <c r="F253" s="2">
        <v>44881</v>
      </c>
      <c r="G253">
        <v>2022</v>
      </c>
      <c r="H253" s="1" t="s">
        <v>13</v>
      </c>
      <c r="I253" s="1" t="s">
        <v>23</v>
      </c>
      <c r="J253">
        <v>56</v>
      </c>
    </row>
    <row r="254" spans="1:10" x14ac:dyDescent="0.25">
      <c r="A254" s="1" t="s">
        <v>380</v>
      </c>
      <c r="B254" s="1" t="s">
        <v>45</v>
      </c>
      <c r="C254" s="1" t="s">
        <v>35</v>
      </c>
      <c r="D254">
        <v>70</v>
      </c>
      <c r="E254">
        <v>0.09</v>
      </c>
      <c r="F254" s="2">
        <v>44881</v>
      </c>
      <c r="G254">
        <v>2022</v>
      </c>
      <c r="H254" s="1" t="s">
        <v>73</v>
      </c>
      <c r="I254" s="1" t="s">
        <v>23</v>
      </c>
      <c r="J254">
        <v>436</v>
      </c>
    </row>
    <row r="255" spans="1:10" x14ac:dyDescent="0.25">
      <c r="A255" s="1" t="s">
        <v>381</v>
      </c>
      <c r="B255" s="1" t="s">
        <v>52</v>
      </c>
      <c r="C255" s="1" t="s">
        <v>68</v>
      </c>
      <c r="D255">
        <v>59</v>
      </c>
      <c r="E255">
        <v>0.22</v>
      </c>
      <c r="F255" s="2">
        <v>44881</v>
      </c>
      <c r="G255">
        <v>2022</v>
      </c>
      <c r="H255" s="1" t="s">
        <v>26</v>
      </c>
      <c r="I255" s="1" t="s">
        <v>23</v>
      </c>
      <c r="J255">
        <v>409</v>
      </c>
    </row>
    <row r="256" spans="1:10" x14ac:dyDescent="0.25">
      <c r="A256" s="1" t="s">
        <v>382</v>
      </c>
      <c r="B256" s="1" t="s">
        <v>45</v>
      </c>
      <c r="C256" s="1" t="s">
        <v>113</v>
      </c>
      <c r="D256">
        <v>241</v>
      </c>
      <c r="E256">
        <v>0.06</v>
      </c>
      <c r="F256" s="2">
        <v>44880</v>
      </c>
      <c r="G256">
        <v>2022</v>
      </c>
      <c r="H256" s="1" t="s">
        <v>26</v>
      </c>
      <c r="I256" s="1" t="s">
        <v>23</v>
      </c>
      <c r="J256">
        <v>2000</v>
      </c>
    </row>
    <row r="257" spans="1:10" x14ac:dyDescent="0.25">
      <c r="A257" s="1" t="s">
        <v>383</v>
      </c>
      <c r="B257" s="1" t="s">
        <v>20</v>
      </c>
      <c r="C257" s="1" t="s">
        <v>12</v>
      </c>
      <c r="D257">
        <v>180</v>
      </c>
      <c r="E257">
        <v>0.09</v>
      </c>
      <c r="F257" s="2">
        <v>44880</v>
      </c>
      <c r="G257">
        <v>2022</v>
      </c>
      <c r="H257" s="1" t="s">
        <v>26</v>
      </c>
      <c r="I257" s="1" t="s">
        <v>23</v>
      </c>
      <c r="J257">
        <v>453</v>
      </c>
    </row>
    <row r="258" spans="1:10" x14ac:dyDescent="0.25">
      <c r="A258" s="1" t="s">
        <v>384</v>
      </c>
      <c r="B258" s="1" t="s">
        <v>45</v>
      </c>
      <c r="C258" s="1" t="s">
        <v>76</v>
      </c>
      <c r="D258">
        <v>170</v>
      </c>
      <c r="E258">
        <v>0.17</v>
      </c>
      <c r="F258" s="2">
        <v>44880</v>
      </c>
      <c r="G258">
        <v>2022</v>
      </c>
      <c r="H258" s="1" t="s">
        <v>84</v>
      </c>
      <c r="I258" s="1" t="s">
        <v>23</v>
      </c>
      <c r="J258">
        <v>507</v>
      </c>
    </row>
    <row r="259" spans="1:10" x14ac:dyDescent="0.25">
      <c r="A259" s="1" t="s">
        <v>385</v>
      </c>
      <c r="B259" s="1" t="s">
        <v>94</v>
      </c>
      <c r="C259" s="1" t="s">
        <v>62</v>
      </c>
      <c r="D259">
        <v>120</v>
      </c>
      <c r="E259">
        <v>1</v>
      </c>
      <c r="F259" s="2">
        <v>44880</v>
      </c>
      <c r="G259">
        <v>2022</v>
      </c>
      <c r="H259" s="1" t="s">
        <v>26</v>
      </c>
      <c r="I259" s="1" t="s">
        <v>18</v>
      </c>
      <c r="J259">
        <v>1700</v>
      </c>
    </row>
    <row r="260" spans="1:10" x14ac:dyDescent="0.25">
      <c r="A260" s="1" t="s">
        <v>386</v>
      </c>
      <c r="B260" s="1" t="s">
        <v>271</v>
      </c>
      <c r="C260" s="1" t="s">
        <v>12</v>
      </c>
      <c r="D260">
        <v>50</v>
      </c>
      <c r="E260">
        <v>0.16</v>
      </c>
      <c r="F260" s="2">
        <v>44880</v>
      </c>
      <c r="G260">
        <v>2022</v>
      </c>
      <c r="H260" s="1" t="s">
        <v>73</v>
      </c>
      <c r="I260" s="1" t="s">
        <v>129</v>
      </c>
      <c r="J260">
        <v>28</v>
      </c>
    </row>
    <row r="261" spans="1:10" x14ac:dyDescent="0.25">
      <c r="A261" s="1" t="s">
        <v>387</v>
      </c>
      <c r="B261" s="1" t="s">
        <v>20</v>
      </c>
      <c r="C261" s="1" t="s">
        <v>25</v>
      </c>
      <c r="D261">
        <v>31</v>
      </c>
      <c r="E261">
        <v>0.1</v>
      </c>
      <c r="F261" s="2">
        <v>44880</v>
      </c>
      <c r="G261">
        <v>2022</v>
      </c>
      <c r="H261" s="1" t="s">
        <v>22</v>
      </c>
      <c r="I261" s="1" t="s">
        <v>23</v>
      </c>
      <c r="J261">
        <v>164</v>
      </c>
    </row>
    <row r="262" spans="1:10" x14ac:dyDescent="0.25">
      <c r="A262" s="1" t="s">
        <v>388</v>
      </c>
      <c r="B262" s="1" t="s">
        <v>235</v>
      </c>
      <c r="C262" s="1" t="s">
        <v>68</v>
      </c>
      <c r="D262">
        <v>500</v>
      </c>
      <c r="E262">
        <v>0.05</v>
      </c>
      <c r="F262" s="2">
        <v>44879</v>
      </c>
      <c r="G262">
        <v>2022</v>
      </c>
      <c r="H262" s="1" t="s">
        <v>26</v>
      </c>
      <c r="I262" s="1" t="s">
        <v>23</v>
      </c>
      <c r="J262">
        <v>28</v>
      </c>
    </row>
    <row r="263" spans="1:10" x14ac:dyDescent="0.25">
      <c r="A263" s="1" t="s">
        <v>389</v>
      </c>
      <c r="B263" s="1" t="s">
        <v>390</v>
      </c>
      <c r="C263" s="1" t="s">
        <v>391</v>
      </c>
      <c r="D263">
        <v>300</v>
      </c>
      <c r="E263">
        <v>0.2</v>
      </c>
      <c r="F263" s="2">
        <v>44879</v>
      </c>
      <c r="G263">
        <v>2022</v>
      </c>
      <c r="H263" s="1" t="s">
        <v>98</v>
      </c>
      <c r="I263" s="1" t="s">
        <v>23</v>
      </c>
      <c r="J263">
        <v>200</v>
      </c>
    </row>
    <row r="264" spans="1:10" x14ac:dyDescent="0.25">
      <c r="A264" s="1" t="s">
        <v>392</v>
      </c>
      <c r="B264" s="1" t="s">
        <v>45</v>
      </c>
      <c r="C264" s="1" t="s">
        <v>269</v>
      </c>
      <c r="D264">
        <v>170</v>
      </c>
      <c r="E264">
        <v>0.85</v>
      </c>
      <c r="F264" s="2">
        <v>44879</v>
      </c>
      <c r="G264">
        <v>2022</v>
      </c>
      <c r="H264" s="1" t="s">
        <v>22</v>
      </c>
      <c r="I264" s="1" t="s">
        <v>23</v>
      </c>
      <c r="J264">
        <v>405</v>
      </c>
    </row>
    <row r="265" spans="1:10" x14ac:dyDescent="0.25">
      <c r="A265" s="1" t="s">
        <v>393</v>
      </c>
      <c r="B265" s="1" t="s">
        <v>75</v>
      </c>
      <c r="C265" s="1" t="s">
        <v>25</v>
      </c>
      <c r="D265">
        <v>143</v>
      </c>
      <c r="E265">
        <v>0.15</v>
      </c>
      <c r="F265" s="2">
        <v>44879</v>
      </c>
      <c r="G265">
        <v>2022</v>
      </c>
      <c r="H265" s="1" t="s">
        <v>98</v>
      </c>
      <c r="I265" s="1" t="s">
        <v>77</v>
      </c>
      <c r="J265">
        <v>90</v>
      </c>
    </row>
    <row r="266" spans="1:10" x14ac:dyDescent="0.25">
      <c r="A266" s="1" t="s">
        <v>394</v>
      </c>
      <c r="B266" s="1" t="s">
        <v>20</v>
      </c>
      <c r="C266" s="1" t="s">
        <v>48</v>
      </c>
      <c r="D266">
        <v>124</v>
      </c>
      <c r="E266">
        <v>0.13</v>
      </c>
      <c r="F266" s="2">
        <v>44879</v>
      </c>
      <c r="G266">
        <v>2022</v>
      </c>
      <c r="H266" s="1" t="s">
        <v>42</v>
      </c>
      <c r="I266" s="1" t="s">
        <v>23</v>
      </c>
      <c r="J266">
        <v>240</v>
      </c>
    </row>
    <row r="267" spans="1:10" x14ac:dyDescent="0.25">
      <c r="A267" s="1" t="s">
        <v>381</v>
      </c>
      <c r="B267" s="1" t="s">
        <v>52</v>
      </c>
      <c r="C267" s="1" t="s">
        <v>68</v>
      </c>
      <c r="D267">
        <v>59</v>
      </c>
      <c r="E267">
        <v>0.22</v>
      </c>
      <c r="F267" s="2">
        <v>44879</v>
      </c>
      <c r="G267">
        <v>2022</v>
      </c>
      <c r="H267" s="1" t="s">
        <v>26</v>
      </c>
      <c r="I267" s="1" t="s">
        <v>23</v>
      </c>
      <c r="J267">
        <v>409</v>
      </c>
    </row>
    <row r="268" spans="1:10" x14ac:dyDescent="0.25">
      <c r="A268" s="1" t="s">
        <v>395</v>
      </c>
      <c r="B268" s="1" t="s">
        <v>20</v>
      </c>
      <c r="C268" s="1" t="s">
        <v>105</v>
      </c>
      <c r="D268">
        <v>40</v>
      </c>
      <c r="E268">
        <v>0.08</v>
      </c>
      <c r="F268" s="2">
        <v>44879</v>
      </c>
      <c r="G268">
        <v>2022</v>
      </c>
      <c r="H268" s="1" t="s">
        <v>73</v>
      </c>
      <c r="I268" s="1" t="s">
        <v>23</v>
      </c>
      <c r="J268">
        <v>100</v>
      </c>
    </row>
    <row r="269" spans="1:10" x14ac:dyDescent="0.25">
      <c r="A269" s="1" t="s">
        <v>396</v>
      </c>
      <c r="B269" s="1" t="s">
        <v>20</v>
      </c>
      <c r="C269" s="1" t="s">
        <v>269</v>
      </c>
      <c r="D269">
        <v>100</v>
      </c>
      <c r="E269">
        <v>0.3</v>
      </c>
      <c r="F269" s="2">
        <v>44876</v>
      </c>
      <c r="G269">
        <v>2022</v>
      </c>
      <c r="H269" s="1" t="s">
        <v>42</v>
      </c>
      <c r="I269" s="1" t="s">
        <v>23</v>
      </c>
      <c r="J269">
        <v>597</v>
      </c>
    </row>
    <row r="270" spans="1:10" x14ac:dyDescent="0.25">
      <c r="A270" s="1" t="s">
        <v>397</v>
      </c>
      <c r="B270" s="1" t="s">
        <v>138</v>
      </c>
      <c r="C270" s="1" t="s">
        <v>101</v>
      </c>
      <c r="D270">
        <v>60</v>
      </c>
      <c r="E270">
        <v>0.08</v>
      </c>
      <c r="F270" s="2">
        <v>44876</v>
      </c>
      <c r="G270">
        <v>2022</v>
      </c>
      <c r="H270" s="1" t="s">
        <v>42</v>
      </c>
      <c r="I270" s="1" t="s">
        <v>23</v>
      </c>
      <c r="J270">
        <v>593</v>
      </c>
    </row>
    <row r="271" spans="1:10" x14ac:dyDescent="0.25">
      <c r="A271" s="1" t="s">
        <v>398</v>
      </c>
      <c r="B271" s="1" t="s">
        <v>55</v>
      </c>
      <c r="C271" s="1" t="s">
        <v>56</v>
      </c>
      <c r="D271">
        <v>1300</v>
      </c>
      <c r="E271">
        <v>0.12</v>
      </c>
      <c r="F271" s="2">
        <v>44875</v>
      </c>
      <c r="G271">
        <v>2022</v>
      </c>
      <c r="H271" s="1" t="s">
        <v>26</v>
      </c>
      <c r="I271" s="1" t="s">
        <v>57</v>
      </c>
      <c r="J271">
        <v>1300</v>
      </c>
    </row>
    <row r="272" spans="1:10" x14ac:dyDescent="0.25">
      <c r="A272" s="1" t="s">
        <v>399</v>
      </c>
      <c r="B272" s="1" t="s">
        <v>20</v>
      </c>
      <c r="C272" s="1" t="s">
        <v>53</v>
      </c>
      <c r="D272">
        <v>400</v>
      </c>
      <c r="E272">
        <v>0.3</v>
      </c>
      <c r="F272" s="2">
        <v>44875</v>
      </c>
      <c r="G272">
        <v>2022</v>
      </c>
      <c r="H272" s="1" t="s">
        <v>73</v>
      </c>
      <c r="I272" s="1" t="s">
        <v>23</v>
      </c>
      <c r="J272">
        <v>1500</v>
      </c>
    </row>
    <row r="273" spans="1:10" x14ac:dyDescent="0.25">
      <c r="A273" s="1" t="s">
        <v>226</v>
      </c>
      <c r="B273" s="1" t="s">
        <v>20</v>
      </c>
      <c r="C273" s="1" t="s">
        <v>21</v>
      </c>
      <c r="D273">
        <v>100</v>
      </c>
      <c r="E273">
        <v>0.06</v>
      </c>
      <c r="F273" s="2">
        <v>44875</v>
      </c>
      <c r="G273">
        <v>2022</v>
      </c>
      <c r="H273" s="1" t="s">
        <v>26</v>
      </c>
      <c r="I273" s="1" t="s">
        <v>23</v>
      </c>
      <c r="J273">
        <v>665</v>
      </c>
    </row>
    <row r="274" spans="1:10" x14ac:dyDescent="0.25">
      <c r="A274" s="1" t="s">
        <v>400</v>
      </c>
      <c r="B274" s="1" t="s">
        <v>20</v>
      </c>
      <c r="C274" s="1" t="s">
        <v>113</v>
      </c>
      <c r="D274">
        <v>65</v>
      </c>
      <c r="E274">
        <v>0.27</v>
      </c>
      <c r="F274" s="2">
        <v>44875</v>
      </c>
      <c r="G274">
        <v>2022</v>
      </c>
      <c r="H274" s="1" t="s">
        <v>42</v>
      </c>
      <c r="I274" s="1" t="s">
        <v>23</v>
      </c>
      <c r="J274">
        <v>119</v>
      </c>
    </row>
    <row r="275" spans="1:10" x14ac:dyDescent="0.25">
      <c r="A275" s="1" t="s">
        <v>243</v>
      </c>
      <c r="B275" s="1" t="s">
        <v>20</v>
      </c>
      <c r="C275" s="1" t="s">
        <v>12</v>
      </c>
      <c r="D275">
        <v>45</v>
      </c>
      <c r="E275">
        <v>0.1</v>
      </c>
      <c r="F275" s="2">
        <v>44875</v>
      </c>
      <c r="G275">
        <v>2022</v>
      </c>
      <c r="H275" s="1" t="s">
        <v>26</v>
      </c>
      <c r="I275" s="1" t="s">
        <v>23</v>
      </c>
      <c r="J275">
        <v>326</v>
      </c>
    </row>
    <row r="276" spans="1:10" x14ac:dyDescent="0.25">
      <c r="A276" s="1" t="s">
        <v>401</v>
      </c>
      <c r="B276" s="1" t="s">
        <v>402</v>
      </c>
      <c r="C276" s="1" t="s">
        <v>108</v>
      </c>
      <c r="D276">
        <v>20</v>
      </c>
      <c r="E276">
        <v>0.48</v>
      </c>
      <c r="F276" s="2">
        <v>44875</v>
      </c>
      <c r="G276">
        <v>2022</v>
      </c>
      <c r="H276" s="1" t="s">
        <v>148</v>
      </c>
      <c r="I276" s="1" t="s">
        <v>23</v>
      </c>
      <c r="J276">
        <v>11</v>
      </c>
    </row>
    <row r="277" spans="1:10" x14ac:dyDescent="0.25">
      <c r="A277" s="1" t="s">
        <v>403</v>
      </c>
      <c r="B277" s="1" t="s">
        <v>20</v>
      </c>
      <c r="C277" s="1" t="s">
        <v>53</v>
      </c>
      <c r="D277">
        <v>11000</v>
      </c>
      <c r="E277">
        <v>0.13</v>
      </c>
      <c r="F277" s="2">
        <v>44874</v>
      </c>
      <c r="G277">
        <v>2022</v>
      </c>
      <c r="H277" s="1" t="s">
        <v>26</v>
      </c>
      <c r="I277" s="1" t="s">
        <v>23</v>
      </c>
      <c r="J277">
        <v>26000</v>
      </c>
    </row>
    <row r="278" spans="1:10" x14ac:dyDescent="0.25">
      <c r="A278" s="1" t="s">
        <v>404</v>
      </c>
      <c r="B278" s="1" t="s">
        <v>32</v>
      </c>
      <c r="C278" s="1" t="s">
        <v>269</v>
      </c>
      <c r="D278">
        <v>862</v>
      </c>
      <c r="E278">
        <v>0.13</v>
      </c>
      <c r="F278" s="2">
        <v>44874</v>
      </c>
      <c r="G278">
        <v>2022</v>
      </c>
      <c r="H278" s="1" t="s">
        <v>26</v>
      </c>
      <c r="I278" s="1" t="s">
        <v>23</v>
      </c>
      <c r="J278">
        <v>320</v>
      </c>
    </row>
    <row r="279" spans="1:10" x14ac:dyDescent="0.25">
      <c r="A279" s="1" t="s">
        <v>405</v>
      </c>
      <c r="B279" s="1" t="s">
        <v>32</v>
      </c>
      <c r="C279" s="1" t="s">
        <v>269</v>
      </c>
      <c r="D279">
        <v>300</v>
      </c>
      <c r="E279">
        <v>0.4</v>
      </c>
      <c r="F279" s="2">
        <v>44874</v>
      </c>
      <c r="G279">
        <v>2022</v>
      </c>
      <c r="H279" s="1" t="s">
        <v>22</v>
      </c>
      <c r="I279" s="1" t="s">
        <v>23</v>
      </c>
      <c r="J279">
        <v>310</v>
      </c>
    </row>
    <row r="280" spans="1:10" x14ac:dyDescent="0.25">
      <c r="A280" s="1" t="s">
        <v>406</v>
      </c>
      <c r="B280" s="1" t="s">
        <v>38</v>
      </c>
      <c r="C280" s="1" t="s">
        <v>160</v>
      </c>
      <c r="D280">
        <v>144</v>
      </c>
      <c r="E280">
        <v>0.22</v>
      </c>
      <c r="F280" s="2">
        <v>44874</v>
      </c>
      <c r="G280">
        <v>2022</v>
      </c>
      <c r="H280" s="1" t="s">
        <v>98</v>
      </c>
      <c r="I280" s="1" t="s">
        <v>23</v>
      </c>
      <c r="J280">
        <v>686</v>
      </c>
    </row>
    <row r="281" spans="1:10" x14ac:dyDescent="0.25">
      <c r="A281" s="1" t="s">
        <v>407</v>
      </c>
      <c r="B281" s="1" t="s">
        <v>67</v>
      </c>
      <c r="C281" s="1" t="s">
        <v>21</v>
      </c>
      <c r="D281">
        <v>137</v>
      </c>
      <c r="E281">
        <v>0.2</v>
      </c>
      <c r="F281" s="2">
        <v>44874</v>
      </c>
      <c r="G281">
        <v>2022</v>
      </c>
      <c r="H281" s="1" t="s">
        <v>26</v>
      </c>
      <c r="I281" s="1" t="s">
        <v>23</v>
      </c>
      <c r="J281">
        <v>527</v>
      </c>
    </row>
    <row r="282" spans="1:10" x14ac:dyDescent="0.25">
      <c r="A282" s="1" t="s">
        <v>408</v>
      </c>
      <c r="B282" s="1" t="s">
        <v>20</v>
      </c>
      <c r="C282" s="1" t="s">
        <v>35</v>
      </c>
      <c r="D282">
        <v>130</v>
      </c>
      <c r="E282">
        <v>0.15</v>
      </c>
      <c r="F282" s="2">
        <v>44874</v>
      </c>
      <c r="G282">
        <v>2022</v>
      </c>
      <c r="H282" s="1" t="s">
        <v>28</v>
      </c>
      <c r="I282" s="1" t="s">
        <v>23</v>
      </c>
      <c r="J282">
        <v>6</v>
      </c>
    </row>
    <row r="283" spans="1:10" x14ac:dyDescent="0.25">
      <c r="A283" s="1" t="s">
        <v>409</v>
      </c>
      <c r="B283" s="1" t="s">
        <v>11</v>
      </c>
      <c r="C283" s="1" t="s">
        <v>68</v>
      </c>
      <c r="D283">
        <v>36</v>
      </c>
      <c r="E283">
        <v>0.1</v>
      </c>
      <c r="F283" s="2">
        <v>44874</v>
      </c>
      <c r="G283">
        <v>2022</v>
      </c>
      <c r="H283" s="1" t="s">
        <v>148</v>
      </c>
      <c r="I283" s="1" t="s">
        <v>14</v>
      </c>
      <c r="J283">
        <v>20</v>
      </c>
    </row>
    <row r="284" spans="1:10" x14ac:dyDescent="0.25">
      <c r="A284" s="1" t="s">
        <v>410</v>
      </c>
      <c r="B284" s="1" t="s">
        <v>20</v>
      </c>
      <c r="C284" s="1" t="s">
        <v>53</v>
      </c>
      <c r="D284">
        <v>35</v>
      </c>
      <c r="E284">
        <v>7.0000000000000007E-2</v>
      </c>
      <c r="F284" s="2">
        <v>44874</v>
      </c>
      <c r="G284">
        <v>2022</v>
      </c>
      <c r="H284" s="1" t="s">
        <v>28</v>
      </c>
      <c r="I284" s="1" t="s">
        <v>23</v>
      </c>
      <c r="J284">
        <v>244</v>
      </c>
    </row>
    <row r="285" spans="1:10" x14ac:dyDescent="0.25">
      <c r="A285" s="1" t="s">
        <v>173</v>
      </c>
      <c r="B285" s="1" t="s">
        <v>34</v>
      </c>
      <c r="C285" s="1" t="s">
        <v>35</v>
      </c>
      <c r="D285">
        <v>25</v>
      </c>
      <c r="E285">
        <v>0.15</v>
      </c>
      <c r="F285" s="2">
        <v>44874</v>
      </c>
      <c r="G285">
        <v>2022</v>
      </c>
      <c r="H285" s="1" t="s">
        <v>22</v>
      </c>
      <c r="I285" s="1" t="s">
        <v>23</v>
      </c>
      <c r="J285">
        <v>69</v>
      </c>
    </row>
    <row r="286" spans="1:10" x14ac:dyDescent="0.25">
      <c r="A286" s="1" t="s">
        <v>411</v>
      </c>
      <c r="B286" s="1" t="s">
        <v>52</v>
      </c>
      <c r="C286" s="1" t="s">
        <v>68</v>
      </c>
      <c r="D286">
        <v>65</v>
      </c>
      <c r="E286">
        <v>0.5</v>
      </c>
      <c r="F286" s="2">
        <v>44873</v>
      </c>
      <c r="G286">
        <v>2022</v>
      </c>
      <c r="H286" s="1" t="s">
        <v>13</v>
      </c>
      <c r="I286" s="1" t="s">
        <v>23</v>
      </c>
      <c r="J286">
        <v>257</v>
      </c>
    </row>
    <row r="287" spans="1:10" x14ac:dyDescent="0.25">
      <c r="A287" s="1" t="s">
        <v>255</v>
      </c>
      <c r="B287" s="1" t="s">
        <v>20</v>
      </c>
      <c r="C287" s="1" t="s">
        <v>25</v>
      </c>
      <c r="D287">
        <v>1000</v>
      </c>
      <c r="E287">
        <v>0.01</v>
      </c>
      <c r="F287" s="2">
        <v>44872</v>
      </c>
      <c r="G287">
        <v>2022</v>
      </c>
      <c r="H287" s="1" t="s">
        <v>26</v>
      </c>
      <c r="I287" s="1" t="s">
        <v>23</v>
      </c>
      <c r="J287">
        <v>65</v>
      </c>
    </row>
    <row r="288" spans="1:10" x14ac:dyDescent="0.25">
      <c r="A288" s="1" t="s">
        <v>412</v>
      </c>
      <c r="B288" s="1" t="s">
        <v>11</v>
      </c>
      <c r="C288" s="1" t="s">
        <v>97</v>
      </c>
      <c r="D288">
        <v>350</v>
      </c>
      <c r="E288">
        <v>0.1</v>
      </c>
      <c r="F288" s="2">
        <v>44872</v>
      </c>
      <c r="G288">
        <v>2022</v>
      </c>
      <c r="H288" s="1" t="s">
        <v>69</v>
      </c>
      <c r="I288" s="1" t="s">
        <v>14</v>
      </c>
      <c r="J288">
        <v>838</v>
      </c>
    </row>
    <row r="289" spans="1:10" x14ac:dyDescent="0.25">
      <c r="A289" s="1" t="s">
        <v>413</v>
      </c>
      <c r="B289" s="1" t="s">
        <v>20</v>
      </c>
      <c r="C289" s="1" t="s">
        <v>48</v>
      </c>
      <c r="D289">
        <v>350</v>
      </c>
      <c r="E289">
        <v>0.05</v>
      </c>
      <c r="F289" s="2">
        <v>44872</v>
      </c>
      <c r="G289">
        <v>2022</v>
      </c>
      <c r="H289" s="1" t="s">
        <v>28</v>
      </c>
      <c r="I289" s="1" t="s">
        <v>23</v>
      </c>
      <c r="J289">
        <v>85</v>
      </c>
    </row>
    <row r="290" spans="1:10" x14ac:dyDescent="0.25">
      <c r="A290" s="1" t="s">
        <v>414</v>
      </c>
      <c r="B290" s="1" t="s">
        <v>41</v>
      </c>
      <c r="C290" s="1" t="s">
        <v>21</v>
      </c>
      <c r="D290">
        <v>190</v>
      </c>
      <c r="E290">
        <v>0.12</v>
      </c>
      <c r="F290" s="2">
        <v>44872</v>
      </c>
      <c r="G290">
        <v>2022</v>
      </c>
      <c r="H290" s="1" t="s">
        <v>98</v>
      </c>
      <c r="I290" s="1" t="s">
        <v>43</v>
      </c>
      <c r="J290">
        <v>280</v>
      </c>
    </row>
    <row r="291" spans="1:10" x14ac:dyDescent="0.25">
      <c r="A291" s="1" t="s">
        <v>415</v>
      </c>
      <c r="B291" s="1" t="s">
        <v>45</v>
      </c>
      <c r="C291" s="1" t="s">
        <v>76</v>
      </c>
      <c r="D291">
        <v>110</v>
      </c>
      <c r="E291">
        <v>0.05</v>
      </c>
      <c r="F291" s="2">
        <v>44871</v>
      </c>
      <c r="G291">
        <v>2022</v>
      </c>
      <c r="H291" s="1" t="s">
        <v>26</v>
      </c>
      <c r="I291" s="1" t="s">
        <v>23</v>
      </c>
      <c r="J291">
        <v>30</v>
      </c>
    </row>
    <row r="292" spans="1:10" x14ac:dyDescent="0.25">
      <c r="A292" s="1" t="s">
        <v>416</v>
      </c>
      <c r="B292" s="1" t="s">
        <v>20</v>
      </c>
      <c r="C292" s="1" t="s">
        <v>53</v>
      </c>
      <c r="D292">
        <v>3700</v>
      </c>
      <c r="E292">
        <v>0.5</v>
      </c>
      <c r="F292" s="2">
        <v>44869</v>
      </c>
      <c r="G292">
        <v>2022</v>
      </c>
      <c r="H292" s="1" t="s">
        <v>26</v>
      </c>
      <c r="I292" s="1" t="s">
        <v>23</v>
      </c>
      <c r="J292">
        <v>12900</v>
      </c>
    </row>
    <row r="293" spans="1:10" x14ac:dyDescent="0.25">
      <c r="A293" s="1" t="s">
        <v>417</v>
      </c>
      <c r="B293" s="1" t="s">
        <v>138</v>
      </c>
      <c r="C293" s="1" t="s">
        <v>12</v>
      </c>
      <c r="D293">
        <v>200</v>
      </c>
      <c r="E293">
        <v>1</v>
      </c>
      <c r="F293" s="2">
        <v>44869</v>
      </c>
      <c r="G293">
        <v>2022</v>
      </c>
      <c r="H293" s="1" t="s">
        <v>28</v>
      </c>
      <c r="I293" s="1" t="s">
        <v>129</v>
      </c>
      <c r="J293">
        <v>5</v>
      </c>
    </row>
    <row r="294" spans="1:10" x14ac:dyDescent="0.25">
      <c r="A294" s="1" t="s">
        <v>418</v>
      </c>
      <c r="B294" s="1" t="s">
        <v>55</v>
      </c>
      <c r="C294" s="1" t="s">
        <v>21</v>
      </c>
      <c r="D294">
        <v>70</v>
      </c>
      <c r="E294">
        <v>0.08</v>
      </c>
      <c r="F294" s="2">
        <v>44869</v>
      </c>
      <c r="G294">
        <v>2022</v>
      </c>
      <c r="H294" s="1" t="s">
        <v>73</v>
      </c>
      <c r="I294" s="1" t="s">
        <v>57</v>
      </c>
      <c r="J294">
        <v>180</v>
      </c>
    </row>
    <row r="295" spans="1:10" x14ac:dyDescent="0.25">
      <c r="A295" s="1" t="s">
        <v>419</v>
      </c>
      <c r="B295" s="1" t="s">
        <v>420</v>
      </c>
      <c r="C295" s="1" t="s">
        <v>108</v>
      </c>
      <c r="D295">
        <v>59</v>
      </c>
      <c r="E295">
        <v>0.22</v>
      </c>
      <c r="F295" s="2">
        <v>44869</v>
      </c>
      <c r="G295">
        <v>2022</v>
      </c>
      <c r="H295" s="1" t="s">
        <v>73</v>
      </c>
      <c r="I295" s="1" t="s">
        <v>23</v>
      </c>
      <c r="J295">
        <v>60</v>
      </c>
    </row>
    <row r="296" spans="1:10" x14ac:dyDescent="0.25">
      <c r="A296" s="1" t="s">
        <v>421</v>
      </c>
      <c r="B296" s="1" t="s">
        <v>20</v>
      </c>
      <c r="C296" s="1" t="s">
        <v>21</v>
      </c>
      <c r="D296">
        <v>1000</v>
      </c>
      <c r="E296">
        <v>0.14000000000000001</v>
      </c>
      <c r="F296" s="2">
        <v>44868</v>
      </c>
      <c r="G296">
        <v>2022</v>
      </c>
      <c r="H296" s="1" t="s">
        <v>69</v>
      </c>
      <c r="I296" s="1" t="s">
        <v>23</v>
      </c>
      <c r="J296">
        <v>2300</v>
      </c>
    </row>
    <row r="297" spans="1:10" x14ac:dyDescent="0.25">
      <c r="A297" s="1" t="s">
        <v>422</v>
      </c>
      <c r="B297" s="1" t="s">
        <v>20</v>
      </c>
      <c r="C297" s="1" t="s">
        <v>56</v>
      </c>
      <c r="D297">
        <v>700</v>
      </c>
      <c r="E297">
        <v>0.13</v>
      </c>
      <c r="F297" s="2">
        <v>44868</v>
      </c>
      <c r="G297">
        <v>2022</v>
      </c>
      <c r="H297" s="1" t="s">
        <v>26</v>
      </c>
      <c r="I297" s="1" t="s">
        <v>23</v>
      </c>
      <c r="J297">
        <v>4900</v>
      </c>
    </row>
    <row r="298" spans="1:10" x14ac:dyDescent="0.25">
      <c r="A298" s="1" t="s">
        <v>423</v>
      </c>
      <c r="B298" s="1" t="s">
        <v>424</v>
      </c>
      <c r="C298" s="1" t="s">
        <v>21</v>
      </c>
      <c r="D298">
        <v>150</v>
      </c>
      <c r="E298">
        <v>0.15</v>
      </c>
      <c r="F298" s="2">
        <v>44868</v>
      </c>
      <c r="G298">
        <v>2022</v>
      </c>
      <c r="H298" s="1" t="s">
        <v>22</v>
      </c>
      <c r="I298" s="1" t="s">
        <v>23</v>
      </c>
      <c r="J298">
        <v>428</v>
      </c>
    </row>
    <row r="299" spans="1:10" x14ac:dyDescent="0.25">
      <c r="A299" s="1" t="s">
        <v>425</v>
      </c>
      <c r="B299" s="1" t="s">
        <v>20</v>
      </c>
      <c r="C299" s="1" t="s">
        <v>101</v>
      </c>
      <c r="D299">
        <v>60</v>
      </c>
      <c r="E299">
        <v>0.2</v>
      </c>
      <c r="F299" s="2">
        <v>44868</v>
      </c>
      <c r="G299">
        <v>2022</v>
      </c>
      <c r="H299" s="1" t="s">
        <v>84</v>
      </c>
      <c r="I299" s="1" t="s">
        <v>23</v>
      </c>
      <c r="J299">
        <v>154</v>
      </c>
    </row>
    <row r="300" spans="1:10" x14ac:dyDescent="0.25">
      <c r="A300" s="1" t="s">
        <v>426</v>
      </c>
      <c r="B300" s="1" t="s">
        <v>20</v>
      </c>
      <c r="C300" s="1" t="s">
        <v>269</v>
      </c>
      <c r="D300">
        <v>550</v>
      </c>
      <c r="E300">
        <v>0.18</v>
      </c>
      <c r="F300" s="2">
        <v>44867</v>
      </c>
      <c r="G300">
        <v>2022</v>
      </c>
      <c r="H300" s="1" t="s">
        <v>26</v>
      </c>
      <c r="I300" s="1" t="s">
        <v>23</v>
      </c>
      <c r="J300">
        <v>1900</v>
      </c>
    </row>
    <row r="301" spans="1:10" x14ac:dyDescent="0.25">
      <c r="A301" s="1" t="s">
        <v>427</v>
      </c>
      <c r="B301" s="1" t="s">
        <v>20</v>
      </c>
      <c r="C301" s="1" t="s">
        <v>21</v>
      </c>
      <c r="D301">
        <v>156</v>
      </c>
      <c r="E301">
        <v>0.12</v>
      </c>
      <c r="F301" s="2">
        <v>44867</v>
      </c>
      <c r="G301">
        <v>2022</v>
      </c>
      <c r="H301" s="1" t="s">
        <v>39</v>
      </c>
      <c r="I301" s="1" t="s">
        <v>23</v>
      </c>
      <c r="J301">
        <v>2300</v>
      </c>
    </row>
    <row r="302" spans="1:10" x14ac:dyDescent="0.25">
      <c r="A302" s="1" t="s">
        <v>428</v>
      </c>
      <c r="B302" s="1" t="s">
        <v>20</v>
      </c>
      <c r="C302" s="1" t="s">
        <v>21</v>
      </c>
      <c r="D302">
        <v>142</v>
      </c>
      <c r="E302">
        <v>0.1</v>
      </c>
      <c r="F302" s="2">
        <v>44867</v>
      </c>
      <c r="G302">
        <v>2021</v>
      </c>
      <c r="H302" s="1" t="s">
        <v>69</v>
      </c>
      <c r="I302" s="1" t="s">
        <v>23</v>
      </c>
      <c r="J302">
        <v>468</v>
      </c>
    </row>
    <row r="303" spans="1:10" x14ac:dyDescent="0.25">
      <c r="A303" s="1" t="s">
        <v>429</v>
      </c>
      <c r="B303" s="1" t="s">
        <v>201</v>
      </c>
      <c r="C303" s="1" t="s">
        <v>108</v>
      </c>
      <c r="D303">
        <v>134</v>
      </c>
      <c r="E303">
        <v>0.22</v>
      </c>
      <c r="F303" s="2">
        <v>44867</v>
      </c>
      <c r="G303">
        <v>2021</v>
      </c>
      <c r="H303" s="1" t="s">
        <v>42</v>
      </c>
      <c r="I303" s="1" t="s">
        <v>23</v>
      </c>
      <c r="J303">
        <v>607</v>
      </c>
    </row>
    <row r="304" spans="1:10" x14ac:dyDescent="0.25">
      <c r="A304" s="1" t="s">
        <v>430</v>
      </c>
      <c r="B304" s="1" t="s">
        <v>34</v>
      </c>
      <c r="C304" s="1" t="s">
        <v>76</v>
      </c>
      <c r="D304">
        <v>100</v>
      </c>
      <c r="E304">
        <v>0.1</v>
      </c>
      <c r="F304" s="2">
        <v>44867</v>
      </c>
      <c r="G304">
        <v>2021</v>
      </c>
      <c r="H304" s="1" t="s">
        <v>22</v>
      </c>
      <c r="I304" s="1" t="s">
        <v>36</v>
      </c>
      <c r="J304">
        <v>92</v>
      </c>
    </row>
    <row r="305" spans="1:10" x14ac:dyDescent="0.25">
      <c r="A305" s="1" t="s">
        <v>431</v>
      </c>
      <c r="B305" s="1" t="s">
        <v>138</v>
      </c>
      <c r="C305" s="1" t="s">
        <v>21</v>
      </c>
      <c r="D305">
        <v>100</v>
      </c>
      <c r="E305">
        <v>0.15</v>
      </c>
      <c r="F305" s="2">
        <v>44867</v>
      </c>
      <c r="G305">
        <v>2021</v>
      </c>
      <c r="H305" s="1" t="s">
        <v>73</v>
      </c>
      <c r="I305" s="1" t="s">
        <v>129</v>
      </c>
      <c r="J305">
        <v>188</v>
      </c>
    </row>
    <row r="306" spans="1:10" x14ac:dyDescent="0.25">
      <c r="A306" s="1" t="s">
        <v>432</v>
      </c>
      <c r="B306" s="1" t="s">
        <v>20</v>
      </c>
      <c r="C306" s="1" t="s">
        <v>62</v>
      </c>
      <c r="D306">
        <v>50</v>
      </c>
      <c r="E306">
        <v>0.5</v>
      </c>
      <c r="F306" s="2">
        <v>44867</v>
      </c>
      <c r="G306">
        <v>2021</v>
      </c>
      <c r="H306" s="1" t="s">
        <v>22</v>
      </c>
      <c r="I306" s="1" t="s">
        <v>23</v>
      </c>
      <c r="J306">
        <v>103</v>
      </c>
    </row>
    <row r="307" spans="1:10" x14ac:dyDescent="0.25">
      <c r="A307" s="1" t="s">
        <v>126</v>
      </c>
      <c r="B307" s="1" t="s">
        <v>20</v>
      </c>
      <c r="C307" s="1" t="s">
        <v>21</v>
      </c>
      <c r="D307">
        <v>140</v>
      </c>
      <c r="E307">
        <v>7.0000000000000007E-2</v>
      </c>
      <c r="F307" s="2">
        <v>44866</v>
      </c>
      <c r="G307">
        <v>2021</v>
      </c>
      <c r="H307" s="1" t="s">
        <v>26</v>
      </c>
      <c r="I307" s="1" t="s">
        <v>23</v>
      </c>
      <c r="J307">
        <v>144</v>
      </c>
    </row>
    <row r="308" spans="1:10" x14ac:dyDescent="0.25">
      <c r="A308" s="1" t="s">
        <v>433</v>
      </c>
      <c r="B308" s="1" t="s">
        <v>20</v>
      </c>
      <c r="C308" s="1" t="s">
        <v>434</v>
      </c>
      <c r="D308">
        <v>100</v>
      </c>
      <c r="E308">
        <v>0.33</v>
      </c>
      <c r="F308" s="2">
        <v>44866</v>
      </c>
      <c r="G308">
        <v>2021</v>
      </c>
      <c r="H308" s="1" t="s">
        <v>22</v>
      </c>
      <c r="I308" s="1" t="s">
        <v>23</v>
      </c>
      <c r="J308">
        <v>148</v>
      </c>
    </row>
    <row r="309" spans="1:10" x14ac:dyDescent="0.25">
      <c r="A309" s="1" t="s">
        <v>435</v>
      </c>
      <c r="B309" s="1" t="s">
        <v>436</v>
      </c>
      <c r="C309" s="1" t="s">
        <v>62</v>
      </c>
      <c r="D309">
        <v>70</v>
      </c>
      <c r="E309">
        <v>0.18</v>
      </c>
      <c r="F309" s="2">
        <v>44866</v>
      </c>
      <c r="G309">
        <v>2020</v>
      </c>
      <c r="H309" s="1" t="s">
        <v>73</v>
      </c>
      <c r="I309" s="1" t="s">
        <v>168</v>
      </c>
      <c r="J309">
        <v>377</v>
      </c>
    </row>
    <row r="310" spans="1:10" x14ac:dyDescent="0.25">
      <c r="A310" s="1" t="s">
        <v>435</v>
      </c>
      <c r="B310" s="1" t="s">
        <v>436</v>
      </c>
      <c r="C310" s="1" t="s">
        <v>62</v>
      </c>
      <c r="D310">
        <v>70</v>
      </c>
      <c r="E310">
        <v>0.18</v>
      </c>
      <c r="F310" s="2">
        <v>44866</v>
      </c>
      <c r="G310">
        <v>2020</v>
      </c>
      <c r="H310" s="1" t="s">
        <v>73</v>
      </c>
      <c r="I310" s="1" t="s">
        <v>437</v>
      </c>
      <c r="J310">
        <v>477</v>
      </c>
    </row>
    <row r="311" spans="1:10" x14ac:dyDescent="0.25">
      <c r="A311" s="1" t="s">
        <v>435</v>
      </c>
      <c r="B311" s="1" t="s">
        <v>436</v>
      </c>
      <c r="C311" s="1" t="s">
        <v>62</v>
      </c>
      <c r="D311">
        <v>70</v>
      </c>
      <c r="E311">
        <v>0.06</v>
      </c>
      <c r="F311" s="2">
        <v>44866</v>
      </c>
      <c r="G311">
        <v>2020</v>
      </c>
      <c r="H311" s="1" t="s">
        <v>73</v>
      </c>
      <c r="I311" s="1" t="s">
        <v>437</v>
      </c>
      <c r="J311">
        <v>479</v>
      </c>
    </row>
    <row r="312" spans="1:10" x14ac:dyDescent="0.25">
      <c r="A312" s="1" t="s">
        <v>200</v>
      </c>
      <c r="B312" s="1" t="s">
        <v>201</v>
      </c>
      <c r="C312" s="1" t="s">
        <v>35</v>
      </c>
      <c r="D312">
        <v>50</v>
      </c>
      <c r="E312">
        <v>0.05</v>
      </c>
      <c r="F312" s="2">
        <v>44866</v>
      </c>
      <c r="G312">
        <v>2020</v>
      </c>
      <c r="H312" s="1" t="s">
        <v>22</v>
      </c>
      <c r="I312" s="1" t="s">
        <v>149</v>
      </c>
      <c r="J312">
        <v>300</v>
      </c>
    </row>
    <row r="313" spans="1:10" x14ac:dyDescent="0.25">
      <c r="A313" s="1" t="s">
        <v>438</v>
      </c>
      <c r="B313" s="1" t="s">
        <v>167</v>
      </c>
      <c r="C313" s="1" t="s">
        <v>68</v>
      </c>
      <c r="D313">
        <v>300</v>
      </c>
      <c r="E313">
        <v>0.1</v>
      </c>
      <c r="F313" s="2">
        <v>44865</v>
      </c>
      <c r="G313">
        <v>2020</v>
      </c>
      <c r="H313" s="1" t="s">
        <v>42</v>
      </c>
      <c r="I313" s="1" t="s">
        <v>168</v>
      </c>
      <c r="J313">
        <v>568</v>
      </c>
    </row>
    <row r="314" spans="1:10" x14ac:dyDescent="0.25">
      <c r="A314" s="1" t="s">
        <v>439</v>
      </c>
      <c r="B314" s="1" t="s">
        <v>45</v>
      </c>
      <c r="C314" s="1" t="s">
        <v>21</v>
      </c>
      <c r="D314">
        <v>30</v>
      </c>
      <c r="E314">
        <v>0.27</v>
      </c>
      <c r="F314" s="2">
        <v>44865</v>
      </c>
      <c r="G314">
        <v>2020</v>
      </c>
      <c r="H314" s="1" t="s">
        <v>13</v>
      </c>
      <c r="I314" s="1" t="s">
        <v>23</v>
      </c>
      <c r="J314">
        <v>11</v>
      </c>
    </row>
    <row r="315" spans="1:10" x14ac:dyDescent="0.25">
      <c r="A315" s="1" t="s">
        <v>87</v>
      </c>
      <c r="B315" s="1" t="s">
        <v>20</v>
      </c>
      <c r="C315" s="1" t="s">
        <v>21</v>
      </c>
      <c r="D315">
        <v>25</v>
      </c>
      <c r="E315">
        <v>0.2</v>
      </c>
      <c r="F315" s="2">
        <v>44865</v>
      </c>
      <c r="G315">
        <v>2020</v>
      </c>
      <c r="H315" s="1" t="s">
        <v>13</v>
      </c>
      <c r="I315" s="1" t="s">
        <v>23</v>
      </c>
      <c r="J315">
        <v>85</v>
      </c>
    </row>
    <row r="316" spans="1:10" x14ac:dyDescent="0.25">
      <c r="A316" s="1" t="s">
        <v>440</v>
      </c>
      <c r="B316" s="1" t="s">
        <v>441</v>
      </c>
      <c r="C316" s="1" t="s">
        <v>62</v>
      </c>
      <c r="D316">
        <v>100</v>
      </c>
      <c r="E316">
        <v>1</v>
      </c>
      <c r="F316" s="2">
        <v>44862</v>
      </c>
      <c r="G316">
        <v>2020</v>
      </c>
      <c r="H316" s="1" t="s">
        <v>13</v>
      </c>
      <c r="I316" s="1" t="s">
        <v>23</v>
      </c>
      <c r="J316">
        <v>35</v>
      </c>
    </row>
    <row r="317" spans="1:10" x14ac:dyDescent="0.25">
      <c r="A317" s="1" t="s">
        <v>442</v>
      </c>
      <c r="B317" s="1" t="s">
        <v>147</v>
      </c>
      <c r="C317" s="1" t="s">
        <v>317</v>
      </c>
      <c r="D317">
        <v>210</v>
      </c>
      <c r="E317">
        <v>0.43</v>
      </c>
      <c r="F317" s="2">
        <v>44861</v>
      </c>
      <c r="G317">
        <v>2020</v>
      </c>
      <c r="H317" s="1" t="s">
        <v>13</v>
      </c>
      <c r="I317" s="1" t="s">
        <v>149</v>
      </c>
      <c r="J317">
        <v>163</v>
      </c>
    </row>
    <row r="318" spans="1:10" x14ac:dyDescent="0.25">
      <c r="A318" s="1" t="s">
        <v>443</v>
      </c>
      <c r="B318" s="1" t="s">
        <v>38</v>
      </c>
      <c r="C318" s="1" t="s">
        <v>21</v>
      </c>
      <c r="D318">
        <v>84</v>
      </c>
      <c r="E318">
        <v>0.17</v>
      </c>
      <c r="F318" s="2">
        <v>44861</v>
      </c>
      <c r="G318">
        <v>2020</v>
      </c>
      <c r="H318" s="1" t="s">
        <v>13</v>
      </c>
      <c r="I318" s="1" t="s">
        <v>23</v>
      </c>
      <c r="J318">
        <v>277</v>
      </c>
    </row>
    <row r="319" spans="1:10" x14ac:dyDescent="0.25">
      <c r="A319" s="1" t="s">
        <v>444</v>
      </c>
      <c r="B319" s="1" t="s">
        <v>445</v>
      </c>
      <c r="C319" s="1" t="s">
        <v>391</v>
      </c>
      <c r="D319">
        <v>400</v>
      </c>
      <c r="E319">
        <v>0.15</v>
      </c>
      <c r="F319" s="2">
        <v>44860</v>
      </c>
      <c r="G319">
        <v>2020</v>
      </c>
      <c r="H319" s="1" t="s">
        <v>26</v>
      </c>
      <c r="I319" s="1" t="s">
        <v>23</v>
      </c>
      <c r="J319">
        <v>114</v>
      </c>
    </row>
    <row r="320" spans="1:10" x14ac:dyDescent="0.25">
      <c r="A320" s="1" t="s">
        <v>446</v>
      </c>
      <c r="B320" s="1" t="s">
        <v>32</v>
      </c>
      <c r="C320" s="1" t="s">
        <v>269</v>
      </c>
      <c r="D320">
        <v>300</v>
      </c>
      <c r="E320">
        <v>0.05</v>
      </c>
      <c r="F320" s="2">
        <v>44860</v>
      </c>
      <c r="G320">
        <v>2020</v>
      </c>
      <c r="H320" s="1" t="s">
        <v>26</v>
      </c>
      <c r="I320" s="1" t="s">
        <v>23</v>
      </c>
      <c r="J320">
        <v>97</v>
      </c>
    </row>
    <row r="321" spans="1:10" x14ac:dyDescent="0.25">
      <c r="A321" s="1" t="s">
        <v>447</v>
      </c>
      <c r="B321" s="1" t="s">
        <v>52</v>
      </c>
      <c r="C321" s="1" t="s">
        <v>76</v>
      </c>
      <c r="D321">
        <v>200</v>
      </c>
      <c r="E321">
        <v>0.17</v>
      </c>
      <c r="F321" s="2">
        <v>44860</v>
      </c>
      <c r="G321">
        <v>2020</v>
      </c>
      <c r="H321" s="1" t="s">
        <v>102</v>
      </c>
      <c r="I321" s="1" t="s">
        <v>23</v>
      </c>
      <c r="J321">
        <v>750</v>
      </c>
    </row>
    <row r="322" spans="1:10" x14ac:dyDescent="0.25">
      <c r="A322" s="1" t="s">
        <v>448</v>
      </c>
      <c r="B322" s="1" t="s">
        <v>20</v>
      </c>
      <c r="C322" s="1" t="s">
        <v>21</v>
      </c>
      <c r="D322">
        <v>150</v>
      </c>
      <c r="E322">
        <v>0.42</v>
      </c>
      <c r="F322" s="2">
        <v>44859</v>
      </c>
      <c r="G322">
        <v>2020</v>
      </c>
      <c r="H322" s="1" t="s">
        <v>42</v>
      </c>
      <c r="I322" s="1" t="s">
        <v>23</v>
      </c>
      <c r="J322">
        <v>553</v>
      </c>
    </row>
    <row r="323" spans="1:10" x14ac:dyDescent="0.25">
      <c r="A323" s="1" t="s">
        <v>449</v>
      </c>
      <c r="B323" s="1" t="s">
        <v>20</v>
      </c>
      <c r="C323" s="1" t="s">
        <v>21</v>
      </c>
      <c r="D323">
        <v>30</v>
      </c>
      <c r="E323">
        <v>0.12</v>
      </c>
      <c r="F323" s="2">
        <v>44859</v>
      </c>
      <c r="G323">
        <v>2020</v>
      </c>
      <c r="H323" s="1" t="s">
        <v>22</v>
      </c>
      <c r="I323" s="1" t="s">
        <v>23</v>
      </c>
      <c r="J323">
        <v>142</v>
      </c>
    </row>
    <row r="324" spans="1:10" x14ac:dyDescent="0.25">
      <c r="A324" s="1" t="s">
        <v>450</v>
      </c>
      <c r="B324" s="1" t="s">
        <v>34</v>
      </c>
      <c r="C324" s="1" t="s">
        <v>83</v>
      </c>
      <c r="D324">
        <v>17</v>
      </c>
      <c r="E324">
        <v>0.5</v>
      </c>
      <c r="F324" s="2">
        <v>44859</v>
      </c>
      <c r="G324">
        <v>2020</v>
      </c>
      <c r="H324" s="1" t="s">
        <v>17</v>
      </c>
      <c r="I324" s="1" t="s">
        <v>36</v>
      </c>
      <c r="J324">
        <v>15</v>
      </c>
    </row>
    <row r="325" spans="1:10" x14ac:dyDescent="0.25">
      <c r="A325" s="1" t="s">
        <v>451</v>
      </c>
      <c r="B325" s="1" t="s">
        <v>20</v>
      </c>
      <c r="C325" s="1" t="s">
        <v>68</v>
      </c>
      <c r="D325">
        <v>400</v>
      </c>
      <c r="E325">
        <v>0.2</v>
      </c>
      <c r="F325" s="2">
        <v>44858</v>
      </c>
      <c r="G325">
        <v>2020</v>
      </c>
      <c r="H325" s="1" t="s">
        <v>22</v>
      </c>
      <c r="I325" s="1" t="s">
        <v>23</v>
      </c>
      <c r="J325">
        <v>462</v>
      </c>
    </row>
    <row r="326" spans="1:10" x14ac:dyDescent="0.25">
      <c r="A326" s="1" t="s">
        <v>452</v>
      </c>
      <c r="B326" s="1" t="s">
        <v>52</v>
      </c>
      <c r="C326" s="1" t="s">
        <v>76</v>
      </c>
      <c r="D326">
        <v>198</v>
      </c>
      <c r="E326">
        <v>0.14000000000000001</v>
      </c>
      <c r="F326" s="2">
        <v>44858</v>
      </c>
      <c r="G326">
        <v>2020</v>
      </c>
      <c r="H326" s="1" t="s">
        <v>102</v>
      </c>
      <c r="I326" s="1" t="s">
        <v>23</v>
      </c>
      <c r="J326">
        <v>849</v>
      </c>
    </row>
    <row r="327" spans="1:10" x14ac:dyDescent="0.25">
      <c r="A327" s="1" t="s">
        <v>208</v>
      </c>
      <c r="B327" s="1" t="s">
        <v>41</v>
      </c>
      <c r="C327" s="1" t="s">
        <v>12</v>
      </c>
      <c r="D327">
        <v>50</v>
      </c>
      <c r="E327">
        <v>0.04</v>
      </c>
      <c r="F327" s="2">
        <v>44858</v>
      </c>
      <c r="G327">
        <v>2020</v>
      </c>
      <c r="H327" s="1" t="s">
        <v>42</v>
      </c>
      <c r="I327" s="1" t="s">
        <v>43</v>
      </c>
      <c r="J327">
        <v>336</v>
      </c>
    </row>
    <row r="328" spans="1:10" x14ac:dyDescent="0.25">
      <c r="A328" s="1" t="s">
        <v>453</v>
      </c>
      <c r="B328" s="1" t="s">
        <v>454</v>
      </c>
      <c r="C328" s="1" t="s">
        <v>68</v>
      </c>
      <c r="D328">
        <v>62</v>
      </c>
      <c r="E328">
        <v>0.16</v>
      </c>
      <c r="F328" s="2">
        <v>44857</v>
      </c>
      <c r="G328">
        <v>2020</v>
      </c>
      <c r="H328" s="1" t="s">
        <v>73</v>
      </c>
      <c r="I328" s="1" t="s">
        <v>36</v>
      </c>
      <c r="J328">
        <v>86</v>
      </c>
    </row>
    <row r="329" spans="1:10" x14ac:dyDescent="0.25">
      <c r="A329" s="1" t="s">
        <v>455</v>
      </c>
      <c r="B329" s="1" t="s">
        <v>34</v>
      </c>
      <c r="C329" s="1" t="s">
        <v>68</v>
      </c>
      <c r="D329">
        <v>23</v>
      </c>
      <c r="E329">
        <v>0.38</v>
      </c>
      <c r="F329" s="2">
        <v>44857</v>
      </c>
      <c r="G329">
        <v>2020</v>
      </c>
      <c r="H329" s="1" t="s">
        <v>73</v>
      </c>
      <c r="I329" s="1" t="s">
        <v>36</v>
      </c>
      <c r="J329">
        <v>36</v>
      </c>
    </row>
    <row r="330" spans="1:10" x14ac:dyDescent="0.25">
      <c r="A330" s="1" t="s">
        <v>456</v>
      </c>
      <c r="B330" s="1" t="s">
        <v>117</v>
      </c>
      <c r="C330" s="1" t="s">
        <v>25</v>
      </c>
      <c r="D330">
        <v>120</v>
      </c>
      <c r="E330">
        <v>0.1</v>
      </c>
      <c r="F330" s="2">
        <v>44855</v>
      </c>
      <c r="G330">
        <v>2020</v>
      </c>
      <c r="H330" s="1" t="s">
        <v>98</v>
      </c>
      <c r="I330" s="1" t="s">
        <v>23</v>
      </c>
      <c r="J330">
        <v>138</v>
      </c>
    </row>
    <row r="331" spans="1:10" x14ac:dyDescent="0.25">
      <c r="A331" s="1" t="s">
        <v>457</v>
      </c>
      <c r="B331" s="1" t="s">
        <v>138</v>
      </c>
      <c r="C331" s="1" t="s">
        <v>21</v>
      </c>
      <c r="D331">
        <v>43</v>
      </c>
      <c r="E331">
        <v>0.33</v>
      </c>
      <c r="F331" s="2">
        <v>44855</v>
      </c>
      <c r="G331">
        <v>2020</v>
      </c>
      <c r="H331" s="1" t="s">
        <v>73</v>
      </c>
      <c r="I331" s="1" t="s">
        <v>129</v>
      </c>
      <c r="J331">
        <v>30</v>
      </c>
    </row>
    <row r="332" spans="1:10" x14ac:dyDescent="0.25">
      <c r="A332" s="1" t="s">
        <v>458</v>
      </c>
      <c r="B332" s="1" t="s">
        <v>459</v>
      </c>
      <c r="C332" s="1" t="s">
        <v>68</v>
      </c>
      <c r="D332">
        <v>30</v>
      </c>
      <c r="E332">
        <v>0.3</v>
      </c>
      <c r="F332" s="2">
        <v>44855</v>
      </c>
      <c r="G332">
        <v>2020</v>
      </c>
      <c r="H332" s="1" t="s">
        <v>148</v>
      </c>
      <c r="I332" s="1" t="s">
        <v>14</v>
      </c>
      <c r="J332">
        <v>4</v>
      </c>
    </row>
    <row r="333" spans="1:10" x14ac:dyDescent="0.25">
      <c r="A333" s="1" t="s">
        <v>460</v>
      </c>
      <c r="B333" s="1" t="s">
        <v>461</v>
      </c>
      <c r="C333" s="1" t="s">
        <v>35</v>
      </c>
      <c r="D333">
        <v>227</v>
      </c>
      <c r="E333">
        <v>0.12</v>
      </c>
      <c r="F333" s="2">
        <v>44854</v>
      </c>
      <c r="G333">
        <v>2020</v>
      </c>
      <c r="H333" s="1" t="s">
        <v>22</v>
      </c>
      <c r="I333" s="1" t="s">
        <v>43</v>
      </c>
      <c r="J333">
        <v>127</v>
      </c>
    </row>
    <row r="334" spans="1:10" x14ac:dyDescent="0.25">
      <c r="A334" s="1" t="s">
        <v>462</v>
      </c>
      <c r="B334" s="1" t="s">
        <v>20</v>
      </c>
      <c r="C334" s="1" t="s">
        <v>269</v>
      </c>
      <c r="D334">
        <v>64</v>
      </c>
      <c r="E334">
        <v>0.46</v>
      </c>
      <c r="F334" s="2">
        <v>44854</v>
      </c>
      <c r="G334">
        <v>2020</v>
      </c>
      <c r="H334" s="1" t="s">
        <v>22</v>
      </c>
      <c r="I334" s="1" t="s">
        <v>23</v>
      </c>
      <c r="J334">
        <v>151</v>
      </c>
    </row>
    <row r="335" spans="1:10" x14ac:dyDescent="0.25">
      <c r="A335" s="1" t="s">
        <v>463</v>
      </c>
      <c r="B335" s="1" t="s">
        <v>20</v>
      </c>
      <c r="C335" s="1" t="s">
        <v>71</v>
      </c>
      <c r="D335">
        <v>23</v>
      </c>
      <c r="E335">
        <v>0.11</v>
      </c>
      <c r="F335" s="2">
        <v>44854</v>
      </c>
      <c r="G335">
        <v>2020</v>
      </c>
      <c r="H335" s="1" t="s">
        <v>22</v>
      </c>
      <c r="I335" s="1" t="s">
        <v>23</v>
      </c>
      <c r="J335">
        <v>203</v>
      </c>
    </row>
    <row r="336" spans="1:10" x14ac:dyDescent="0.25">
      <c r="A336" s="1" t="s">
        <v>464</v>
      </c>
      <c r="B336" s="1" t="s">
        <v>20</v>
      </c>
      <c r="C336" s="1" t="s">
        <v>21</v>
      </c>
      <c r="D336">
        <v>32</v>
      </c>
      <c r="E336">
        <v>0.3</v>
      </c>
      <c r="F336" s="2">
        <v>44853</v>
      </c>
      <c r="G336">
        <v>2020</v>
      </c>
      <c r="H336" s="1" t="s">
        <v>13</v>
      </c>
      <c r="I336" s="1" t="s">
        <v>23</v>
      </c>
      <c r="J336">
        <v>177</v>
      </c>
    </row>
    <row r="337" spans="1:10" x14ac:dyDescent="0.25">
      <c r="A337" s="1" t="s">
        <v>465</v>
      </c>
      <c r="B337" s="1" t="s">
        <v>64</v>
      </c>
      <c r="C337" s="1" t="s">
        <v>76</v>
      </c>
      <c r="D337">
        <v>20</v>
      </c>
      <c r="E337">
        <v>0.12</v>
      </c>
      <c r="F337" s="2">
        <v>44853</v>
      </c>
      <c r="G337">
        <v>2020</v>
      </c>
      <c r="H337" s="1" t="s">
        <v>13</v>
      </c>
      <c r="I337" s="1" t="s">
        <v>65</v>
      </c>
      <c r="J337">
        <v>88</v>
      </c>
    </row>
    <row r="338" spans="1:10" x14ac:dyDescent="0.25">
      <c r="A338" s="1" t="s">
        <v>466</v>
      </c>
      <c r="B338" s="1" t="s">
        <v>20</v>
      </c>
      <c r="C338" s="1" t="s">
        <v>30</v>
      </c>
      <c r="D338">
        <v>84</v>
      </c>
      <c r="E338">
        <v>7.0000000000000007E-2</v>
      </c>
      <c r="F338" s="2">
        <v>44852</v>
      </c>
      <c r="G338">
        <v>2020</v>
      </c>
      <c r="H338" s="1" t="s">
        <v>39</v>
      </c>
      <c r="I338" s="1" t="s">
        <v>23</v>
      </c>
      <c r="J338">
        <v>1700</v>
      </c>
    </row>
    <row r="339" spans="1:10" x14ac:dyDescent="0.25">
      <c r="A339" s="1" t="s">
        <v>467</v>
      </c>
      <c r="B339" s="1" t="s">
        <v>32</v>
      </c>
      <c r="C339" s="1" t="s">
        <v>30</v>
      </c>
      <c r="D339">
        <v>56</v>
      </c>
      <c r="E339">
        <v>0.21</v>
      </c>
      <c r="F339" s="2">
        <v>44852</v>
      </c>
      <c r="G339">
        <v>2020</v>
      </c>
      <c r="H339" s="1" t="s">
        <v>26</v>
      </c>
      <c r="I339" s="1" t="s">
        <v>23</v>
      </c>
      <c r="J339">
        <v>71</v>
      </c>
    </row>
    <row r="340" spans="1:10" x14ac:dyDescent="0.25">
      <c r="A340" s="1" t="s">
        <v>468</v>
      </c>
      <c r="B340" s="1" t="s">
        <v>20</v>
      </c>
      <c r="C340" s="1" t="s">
        <v>105</v>
      </c>
      <c r="D340">
        <v>24</v>
      </c>
      <c r="E340">
        <v>0.21</v>
      </c>
      <c r="F340" s="2">
        <v>44850</v>
      </c>
      <c r="G340">
        <v>2020</v>
      </c>
      <c r="H340" s="1" t="s">
        <v>73</v>
      </c>
      <c r="I340" s="1" t="s">
        <v>23</v>
      </c>
      <c r="J340">
        <v>235</v>
      </c>
    </row>
    <row r="341" spans="1:10" x14ac:dyDescent="0.25">
      <c r="A341" s="1" t="s">
        <v>469</v>
      </c>
      <c r="B341" s="1" t="s">
        <v>38</v>
      </c>
      <c r="C341" s="1" t="s">
        <v>62</v>
      </c>
      <c r="D341">
        <v>200</v>
      </c>
      <c r="E341">
        <v>0.19</v>
      </c>
      <c r="F341" s="2">
        <v>44848</v>
      </c>
      <c r="G341">
        <v>2020</v>
      </c>
      <c r="H341" s="1" t="s">
        <v>26</v>
      </c>
      <c r="I341" s="1" t="s">
        <v>23</v>
      </c>
      <c r="J341">
        <v>122</v>
      </c>
    </row>
    <row r="342" spans="1:10" x14ac:dyDescent="0.25">
      <c r="A342" s="1" t="s">
        <v>470</v>
      </c>
      <c r="B342" s="1" t="s">
        <v>45</v>
      </c>
      <c r="C342" s="1" t="s">
        <v>53</v>
      </c>
      <c r="D342">
        <v>65</v>
      </c>
      <c r="E342">
        <v>1</v>
      </c>
      <c r="F342" s="2">
        <v>44847</v>
      </c>
      <c r="G342">
        <v>2020</v>
      </c>
      <c r="H342" s="1" t="s">
        <v>28</v>
      </c>
      <c r="I342" s="1" t="s">
        <v>23</v>
      </c>
      <c r="J342">
        <v>10</v>
      </c>
    </row>
    <row r="343" spans="1:10" x14ac:dyDescent="0.25">
      <c r="A343" s="1" t="s">
        <v>471</v>
      </c>
      <c r="B343" s="1" t="s">
        <v>11</v>
      </c>
      <c r="C343" s="1" t="s">
        <v>97</v>
      </c>
      <c r="D343">
        <v>2500</v>
      </c>
      <c r="E343">
        <v>0.05</v>
      </c>
      <c r="F343" s="2">
        <v>44846</v>
      </c>
      <c r="G343">
        <v>2020</v>
      </c>
      <c r="H343" s="1" t="s">
        <v>98</v>
      </c>
      <c r="I343" s="1" t="s">
        <v>14</v>
      </c>
      <c r="J343">
        <v>5500</v>
      </c>
    </row>
    <row r="344" spans="1:10" x14ac:dyDescent="0.25">
      <c r="A344" s="1" t="s">
        <v>472</v>
      </c>
      <c r="B344" s="1" t="s">
        <v>20</v>
      </c>
      <c r="C344" s="1" t="s">
        <v>25</v>
      </c>
      <c r="D344">
        <v>150</v>
      </c>
      <c r="E344">
        <v>0.1</v>
      </c>
      <c r="F344" s="2">
        <v>44846</v>
      </c>
      <c r="G344">
        <v>2020</v>
      </c>
      <c r="H344" s="1" t="s">
        <v>84</v>
      </c>
      <c r="I344" s="1" t="s">
        <v>23</v>
      </c>
      <c r="J344">
        <v>426</v>
      </c>
    </row>
    <row r="345" spans="1:10" x14ac:dyDescent="0.25">
      <c r="A345" s="1" t="s">
        <v>473</v>
      </c>
      <c r="B345" s="1" t="s">
        <v>11</v>
      </c>
      <c r="C345" s="1" t="s">
        <v>97</v>
      </c>
      <c r="D345">
        <v>130</v>
      </c>
      <c r="E345">
        <v>0.75</v>
      </c>
      <c r="F345" s="2">
        <v>44846</v>
      </c>
      <c r="G345">
        <v>2020</v>
      </c>
      <c r="H345" s="1" t="s">
        <v>148</v>
      </c>
      <c r="I345" s="1" t="s">
        <v>14</v>
      </c>
      <c r="J345">
        <v>17</v>
      </c>
    </row>
    <row r="346" spans="1:10" x14ac:dyDescent="0.25">
      <c r="A346" s="1" t="s">
        <v>474</v>
      </c>
      <c r="B346" s="1" t="s">
        <v>45</v>
      </c>
      <c r="C346" s="1" t="s">
        <v>68</v>
      </c>
      <c r="D346">
        <v>500</v>
      </c>
      <c r="E346">
        <v>0.1</v>
      </c>
      <c r="F346" s="2">
        <v>44845</v>
      </c>
      <c r="G346">
        <v>2020</v>
      </c>
      <c r="H346" s="1" t="s">
        <v>102</v>
      </c>
      <c r="I346" s="1" t="s">
        <v>23</v>
      </c>
      <c r="J346">
        <v>657</v>
      </c>
    </row>
    <row r="347" spans="1:10" x14ac:dyDescent="0.25">
      <c r="A347" s="1" t="s">
        <v>475</v>
      </c>
      <c r="B347" s="1" t="s">
        <v>20</v>
      </c>
      <c r="C347" s="1" t="s">
        <v>21</v>
      </c>
      <c r="D347">
        <v>136</v>
      </c>
      <c r="E347">
        <v>0.11</v>
      </c>
      <c r="F347" s="2">
        <v>44845</v>
      </c>
      <c r="G347">
        <v>2020</v>
      </c>
      <c r="H347" s="1" t="s">
        <v>42</v>
      </c>
      <c r="I347" s="1" t="s">
        <v>23</v>
      </c>
      <c r="J347">
        <v>1500</v>
      </c>
    </row>
    <row r="348" spans="1:10" x14ac:dyDescent="0.25">
      <c r="A348" s="1" t="s">
        <v>476</v>
      </c>
      <c r="B348" s="1" t="s">
        <v>20</v>
      </c>
      <c r="C348" s="1" t="s">
        <v>269</v>
      </c>
      <c r="D348">
        <v>100</v>
      </c>
      <c r="E348">
        <v>0.3</v>
      </c>
      <c r="F348" s="2">
        <v>44845</v>
      </c>
      <c r="G348">
        <v>2020</v>
      </c>
      <c r="H348" s="1" t="s">
        <v>22</v>
      </c>
      <c r="I348" s="1" t="s">
        <v>23</v>
      </c>
      <c r="J348">
        <v>217</v>
      </c>
    </row>
    <row r="349" spans="1:10" x14ac:dyDescent="0.25">
      <c r="A349" s="1" t="s">
        <v>477</v>
      </c>
      <c r="B349" s="1" t="s">
        <v>20</v>
      </c>
      <c r="C349" s="1" t="s">
        <v>97</v>
      </c>
      <c r="D349">
        <v>55</v>
      </c>
      <c r="E349">
        <v>0.13</v>
      </c>
      <c r="F349" s="2">
        <v>44845</v>
      </c>
      <c r="G349">
        <v>2020</v>
      </c>
      <c r="H349" s="1" t="s">
        <v>73</v>
      </c>
      <c r="I349" s="1" t="s">
        <v>23</v>
      </c>
      <c r="J349">
        <v>235</v>
      </c>
    </row>
    <row r="350" spans="1:10" x14ac:dyDescent="0.25">
      <c r="A350" s="1" t="s">
        <v>478</v>
      </c>
      <c r="B350" s="1" t="s">
        <v>424</v>
      </c>
      <c r="C350" s="1" t="s">
        <v>35</v>
      </c>
      <c r="D350">
        <v>35</v>
      </c>
      <c r="E350">
        <v>0.35</v>
      </c>
      <c r="F350" s="2">
        <v>44845</v>
      </c>
      <c r="G350">
        <v>2020</v>
      </c>
      <c r="H350" s="1" t="s">
        <v>17</v>
      </c>
      <c r="I350" s="1" t="s">
        <v>479</v>
      </c>
      <c r="J350">
        <v>2</v>
      </c>
    </row>
    <row r="351" spans="1:10" x14ac:dyDescent="0.25">
      <c r="A351" s="1" t="s">
        <v>480</v>
      </c>
      <c r="B351" s="1" t="s">
        <v>20</v>
      </c>
      <c r="C351" s="1" t="s">
        <v>35</v>
      </c>
      <c r="D351">
        <v>180</v>
      </c>
      <c r="E351">
        <v>0.11</v>
      </c>
      <c r="F351" s="2">
        <v>44844</v>
      </c>
      <c r="G351">
        <v>2020</v>
      </c>
      <c r="H351" s="1" t="s">
        <v>26</v>
      </c>
      <c r="I351" s="1" t="s">
        <v>23</v>
      </c>
      <c r="J351">
        <v>1100</v>
      </c>
    </row>
    <row r="352" spans="1:10" x14ac:dyDescent="0.25">
      <c r="A352" s="1" t="s">
        <v>481</v>
      </c>
      <c r="B352" s="1" t="s">
        <v>20</v>
      </c>
      <c r="C352" s="1" t="s">
        <v>46</v>
      </c>
      <c r="D352">
        <v>96</v>
      </c>
      <c r="E352">
        <v>0.96</v>
      </c>
      <c r="F352" s="2">
        <v>44844</v>
      </c>
      <c r="G352">
        <v>2020</v>
      </c>
      <c r="H352" s="1" t="s">
        <v>42</v>
      </c>
      <c r="I352" s="1" t="s">
        <v>23</v>
      </c>
      <c r="J352">
        <v>103</v>
      </c>
    </row>
    <row r="353" spans="1:10" x14ac:dyDescent="0.25">
      <c r="A353" s="1" t="s">
        <v>482</v>
      </c>
      <c r="B353" s="1" t="s">
        <v>45</v>
      </c>
      <c r="C353" s="1" t="s">
        <v>68</v>
      </c>
      <c r="D353">
        <v>67</v>
      </c>
      <c r="E353">
        <v>0.2</v>
      </c>
      <c r="F353" s="2">
        <v>44844</v>
      </c>
      <c r="G353">
        <v>2020</v>
      </c>
      <c r="H353" s="1" t="s">
        <v>22</v>
      </c>
      <c r="I353" s="1" t="s">
        <v>23</v>
      </c>
      <c r="J353">
        <v>315</v>
      </c>
    </row>
    <row r="354" spans="1:10" x14ac:dyDescent="0.25">
      <c r="A354" s="1" t="s">
        <v>483</v>
      </c>
      <c r="B354" s="1" t="s">
        <v>20</v>
      </c>
      <c r="C354" s="1" t="s">
        <v>68</v>
      </c>
      <c r="D354">
        <v>120</v>
      </c>
      <c r="E354">
        <v>0.04</v>
      </c>
      <c r="F354" s="2">
        <v>44841</v>
      </c>
      <c r="G354">
        <v>2020</v>
      </c>
      <c r="H354" s="1" t="s">
        <v>26</v>
      </c>
      <c r="I354" s="1" t="s">
        <v>23</v>
      </c>
      <c r="J354">
        <v>585</v>
      </c>
    </row>
    <row r="355" spans="1:10" x14ac:dyDescent="0.25">
      <c r="A355" s="1" t="s">
        <v>484</v>
      </c>
      <c r="B355" s="1" t="s">
        <v>144</v>
      </c>
      <c r="C355" s="1" t="s">
        <v>108</v>
      </c>
      <c r="D355">
        <v>2000</v>
      </c>
      <c r="E355">
        <v>0.3</v>
      </c>
      <c r="F355" s="2">
        <v>44840</v>
      </c>
      <c r="G355">
        <v>2020</v>
      </c>
      <c r="H355" s="1" t="s">
        <v>73</v>
      </c>
      <c r="I355" s="1" t="s">
        <v>145</v>
      </c>
      <c r="J355">
        <v>156</v>
      </c>
    </row>
    <row r="356" spans="1:10" x14ac:dyDescent="0.25">
      <c r="A356" s="1" t="s">
        <v>485</v>
      </c>
      <c r="B356" s="1" t="s">
        <v>45</v>
      </c>
      <c r="C356" s="1" t="s">
        <v>391</v>
      </c>
      <c r="D356">
        <v>500</v>
      </c>
      <c r="E356">
        <v>0.12</v>
      </c>
      <c r="F356" s="2">
        <v>44840</v>
      </c>
      <c r="G356">
        <v>2020</v>
      </c>
      <c r="H356" s="1" t="s">
        <v>26</v>
      </c>
      <c r="I356" s="1" t="s">
        <v>23</v>
      </c>
      <c r="J356">
        <v>1900</v>
      </c>
    </row>
    <row r="357" spans="1:10" x14ac:dyDescent="0.25">
      <c r="A357" s="1" t="s">
        <v>486</v>
      </c>
      <c r="B357" s="1" t="s">
        <v>20</v>
      </c>
      <c r="C357" s="1" t="s">
        <v>62</v>
      </c>
      <c r="D357">
        <v>50</v>
      </c>
      <c r="E357">
        <v>0.06</v>
      </c>
      <c r="F357" s="2">
        <v>44840</v>
      </c>
      <c r="G357">
        <v>2020</v>
      </c>
      <c r="H357" s="1" t="s">
        <v>69</v>
      </c>
      <c r="I357" s="1" t="s">
        <v>23</v>
      </c>
      <c r="J357">
        <v>1900</v>
      </c>
    </row>
    <row r="358" spans="1:10" x14ac:dyDescent="0.25">
      <c r="A358" s="1" t="s">
        <v>487</v>
      </c>
      <c r="B358" s="1" t="s">
        <v>304</v>
      </c>
      <c r="C358" s="1" t="s">
        <v>434</v>
      </c>
      <c r="D358">
        <v>50</v>
      </c>
      <c r="E358">
        <v>0.25</v>
      </c>
      <c r="F358" s="2">
        <v>44839</v>
      </c>
      <c r="G358">
        <v>2020</v>
      </c>
      <c r="H358" s="1" t="s">
        <v>22</v>
      </c>
      <c r="I358" s="1" t="s">
        <v>23</v>
      </c>
      <c r="J358">
        <v>29</v>
      </c>
    </row>
    <row r="359" spans="1:10" x14ac:dyDescent="0.25">
      <c r="A359" s="1" t="s">
        <v>189</v>
      </c>
      <c r="B359" s="1" t="s">
        <v>20</v>
      </c>
      <c r="C359" s="1" t="s">
        <v>48</v>
      </c>
      <c r="D359">
        <v>200</v>
      </c>
      <c r="E359">
        <v>0.09</v>
      </c>
      <c r="F359" s="2">
        <v>44838</v>
      </c>
      <c r="G359">
        <v>2020</v>
      </c>
      <c r="H359" s="1" t="s">
        <v>26</v>
      </c>
      <c r="I359" s="1" t="s">
        <v>23</v>
      </c>
      <c r="J359">
        <v>253</v>
      </c>
    </row>
    <row r="360" spans="1:10" x14ac:dyDescent="0.25">
      <c r="A360" s="1" t="s">
        <v>488</v>
      </c>
      <c r="B360" s="1" t="s">
        <v>222</v>
      </c>
      <c r="C360" s="1" t="s">
        <v>269</v>
      </c>
      <c r="D360">
        <v>40</v>
      </c>
      <c r="E360">
        <v>0.13</v>
      </c>
      <c r="F360" s="2">
        <v>44838</v>
      </c>
      <c r="G360">
        <v>2020</v>
      </c>
      <c r="H360" s="1" t="s">
        <v>13</v>
      </c>
      <c r="I360" s="1" t="s">
        <v>23</v>
      </c>
      <c r="J360">
        <v>35</v>
      </c>
    </row>
    <row r="361" spans="1:10" x14ac:dyDescent="0.25">
      <c r="A361" s="1" t="s">
        <v>489</v>
      </c>
      <c r="B361" s="1" t="s">
        <v>20</v>
      </c>
      <c r="C361" s="1" t="s">
        <v>56</v>
      </c>
      <c r="D361">
        <v>78</v>
      </c>
      <c r="E361">
        <v>0.1</v>
      </c>
      <c r="F361" s="2">
        <v>44834</v>
      </c>
      <c r="G361">
        <v>2020</v>
      </c>
      <c r="H361" s="1" t="s">
        <v>28</v>
      </c>
      <c r="I361" s="1" t="s">
        <v>23</v>
      </c>
      <c r="J361">
        <v>8</v>
      </c>
    </row>
    <row r="362" spans="1:10" x14ac:dyDescent="0.25">
      <c r="A362" s="1" t="s">
        <v>490</v>
      </c>
      <c r="B362" s="1" t="s">
        <v>20</v>
      </c>
      <c r="C362" s="1" t="s">
        <v>46</v>
      </c>
      <c r="D362">
        <v>40</v>
      </c>
      <c r="E362">
        <v>0.2</v>
      </c>
      <c r="F362" s="2">
        <v>44833</v>
      </c>
      <c r="G362">
        <v>2020</v>
      </c>
      <c r="H362" s="1" t="s">
        <v>42</v>
      </c>
      <c r="I362" s="1" t="s">
        <v>23</v>
      </c>
      <c r="J362">
        <v>173</v>
      </c>
    </row>
    <row r="363" spans="1:10" x14ac:dyDescent="0.25">
      <c r="A363" s="1" t="s">
        <v>24</v>
      </c>
      <c r="B363" s="1" t="s">
        <v>20</v>
      </c>
      <c r="C363" s="1" t="s">
        <v>25</v>
      </c>
      <c r="D363">
        <v>671</v>
      </c>
      <c r="E363">
        <v>0.09</v>
      </c>
      <c r="F363" s="2">
        <v>44832</v>
      </c>
      <c r="G363">
        <v>2020</v>
      </c>
      <c r="H363" s="1" t="s">
        <v>26</v>
      </c>
      <c r="I363" s="1" t="s">
        <v>23</v>
      </c>
      <c r="J363">
        <v>536</v>
      </c>
    </row>
    <row r="364" spans="1:10" x14ac:dyDescent="0.25">
      <c r="A364" s="1" t="s">
        <v>491</v>
      </c>
      <c r="B364" s="1" t="s">
        <v>20</v>
      </c>
      <c r="C364" s="1" t="s">
        <v>269</v>
      </c>
      <c r="D364">
        <v>40</v>
      </c>
      <c r="E364">
        <v>0.12</v>
      </c>
      <c r="F364" s="2">
        <v>44831</v>
      </c>
      <c r="G364">
        <v>2020</v>
      </c>
      <c r="H364" s="1" t="s">
        <v>13</v>
      </c>
      <c r="I364" s="1" t="s">
        <v>23</v>
      </c>
      <c r="J364">
        <v>180</v>
      </c>
    </row>
    <row r="365" spans="1:10" x14ac:dyDescent="0.25">
      <c r="A365" s="1" t="s">
        <v>492</v>
      </c>
      <c r="B365" s="1" t="s">
        <v>138</v>
      </c>
      <c r="C365" s="1" t="s">
        <v>21</v>
      </c>
      <c r="D365">
        <v>70</v>
      </c>
      <c r="E365">
        <v>0.15</v>
      </c>
      <c r="F365" s="2">
        <v>44827</v>
      </c>
      <c r="G365">
        <v>2020</v>
      </c>
      <c r="H365" s="1" t="s">
        <v>13</v>
      </c>
      <c r="I365" s="1" t="s">
        <v>129</v>
      </c>
      <c r="J365">
        <v>150</v>
      </c>
    </row>
    <row r="366" spans="1:10" x14ac:dyDescent="0.25">
      <c r="A366" s="1" t="s">
        <v>493</v>
      </c>
      <c r="B366" s="1" t="s">
        <v>304</v>
      </c>
      <c r="C366" s="1" t="s">
        <v>62</v>
      </c>
      <c r="D366">
        <v>26</v>
      </c>
      <c r="E366">
        <v>3.5000000000000003E-2</v>
      </c>
      <c r="F366" s="2">
        <v>44827</v>
      </c>
      <c r="G366">
        <v>2020</v>
      </c>
      <c r="H366" s="1" t="s">
        <v>22</v>
      </c>
      <c r="I366" s="1" t="s">
        <v>23</v>
      </c>
      <c r="J366">
        <v>166</v>
      </c>
    </row>
    <row r="367" spans="1:10" x14ac:dyDescent="0.25">
      <c r="A367" s="1" t="s">
        <v>494</v>
      </c>
      <c r="B367" s="1" t="s">
        <v>201</v>
      </c>
      <c r="C367" s="1" t="s">
        <v>76</v>
      </c>
      <c r="D367">
        <v>24</v>
      </c>
      <c r="E367">
        <v>0.05</v>
      </c>
      <c r="F367" s="2">
        <v>44827</v>
      </c>
      <c r="G367">
        <v>2020</v>
      </c>
      <c r="H367" s="1" t="s">
        <v>42</v>
      </c>
      <c r="I367" s="1" t="s">
        <v>149</v>
      </c>
      <c r="J367">
        <v>474</v>
      </c>
    </row>
    <row r="368" spans="1:10" x14ac:dyDescent="0.25">
      <c r="A368" s="1" t="s">
        <v>495</v>
      </c>
      <c r="B368" s="1" t="s">
        <v>45</v>
      </c>
      <c r="C368" s="1" t="s">
        <v>108</v>
      </c>
      <c r="D368">
        <v>110</v>
      </c>
      <c r="E368">
        <v>0.33</v>
      </c>
      <c r="F368" s="2">
        <v>44826</v>
      </c>
      <c r="G368">
        <v>2020</v>
      </c>
      <c r="H368" s="1" t="s">
        <v>98</v>
      </c>
      <c r="I368" s="1" t="s">
        <v>23</v>
      </c>
      <c r="J368">
        <v>1400</v>
      </c>
    </row>
    <row r="369" spans="1:10" x14ac:dyDescent="0.25">
      <c r="A369" s="1" t="s">
        <v>496</v>
      </c>
      <c r="B369" s="1" t="s">
        <v>20</v>
      </c>
      <c r="C369" s="1" t="s">
        <v>497</v>
      </c>
      <c r="D369">
        <v>100</v>
      </c>
      <c r="E369">
        <v>1</v>
      </c>
      <c r="F369" s="2">
        <v>44825</v>
      </c>
      <c r="G369">
        <v>2020</v>
      </c>
      <c r="H369" s="1" t="s">
        <v>73</v>
      </c>
      <c r="I369" s="1" t="s">
        <v>23</v>
      </c>
      <c r="J369">
        <v>1</v>
      </c>
    </row>
    <row r="370" spans="1:10" x14ac:dyDescent="0.25">
      <c r="A370" s="1" t="s">
        <v>498</v>
      </c>
      <c r="B370" s="1" t="s">
        <v>151</v>
      </c>
      <c r="C370" s="1" t="s">
        <v>48</v>
      </c>
      <c r="D370">
        <v>78</v>
      </c>
      <c r="E370">
        <v>0.16</v>
      </c>
      <c r="F370" s="2">
        <v>44824</v>
      </c>
      <c r="G370">
        <v>2020</v>
      </c>
      <c r="H370" s="1" t="s">
        <v>22</v>
      </c>
      <c r="I370" s="1" t="s">
        <v>149</v>
      </c>
      <c r="J370">
        <v>190</v>
      </c>
    </row>
    <row r="371" spans="1:10" x14ac:dyDescent="0.25">
      <c r="A371" s="1" t="s">
        <v>499</v>
      </c>
      <c r="B371" s="1" t="s">
        <v>41</v>
      </c>
      <c r="C371" s="1" t="s">
        <v>56</v>
      </c>
      <c r="D371">
        <v>75</v>
      </c>
      <c r="E371">
        <v>0.02</v>
      </c>
      <c r="F371" s="2">
        <v>44824</v>
      </c>
      <c r="G371">
        <v>2020</v>
      </c>
      <c r="H371" s="1" t="s">
        <v>28</v>
      </c>
      <c r="I371" s="1" t="s">
        <v>43</v>
      </c>
      <c r="J371">
        <v>244</v>
      </c>
    </row>
    <row r="372" spans="1:10" x14ac:dyDescent="0.25">
      <c r="A372" s="1" t="s">
        <v>500</v>
      </c>
      <c r="B372" s="1" t="s">
        <v>52</v>
      </c>
      <c r="C372" s="1" t="s">
        <v>68</v>
      </c>
      <c r="D372">
        <v>29</v>
      </c>
      <c r="E372">
        <v>0.43</v>
      </c>
      <c r="F372" s="2">
        <v>44823</v>
      </c>
      <c r="G372">
        <v>2020</v>
      </c>
      <c r="H372" s="1" t="s">
        <v>13</v>
      </c>
      <c r="I372" s="1" t="s">
        <v>23</v>
      </c>
      <c r="J372">
        <v>75</v>
      </c>
    </row>
    <row r="373" spans="1:10" x14ac:dyDescent="0.25">
      <c r="A373" s="1" t="s">
        <v>501</v>
      </c>
      <c r="B373" s="1" t="s">
        <v>11</v>
      </c>
      <c r="C373" s="1" t="s">
        <v>21</v>
      </c>
      <c r="D373">
        <v>190</v>
      </c>
      <c r="E373">
        <v>0.2</v>
      </c>
      <c r="F373" s="2">
        <v>44820</v>
      </c>
      <c r="G373">
        <v>2020</v>
      </c>
      <c r="H373" s="1" t="s">
        <v>22</v>
      </c>
      <c r="I373" s="1" t="s">
        <v>14</v>
      </c>
      <c r="J373">
        <v>140</v>
      </c>
    </row>
    <row r="374" spans="1:10" x14ac:dyDescent="0.25">
      <c r="A374" s="1" t="s">
        <v>502</v>
      </c>
      <c r="B374" s="1" t="s">
        <v>64</v>
      </c>
      <c r="C374" s="1" t="s">
        <v>21</v>
      </c>
      <c r="D374">
        <v>40</v>
      </c>
      <c r="E374">
        <v>0.1</v>
      </c>
      <c r="F374" s="2">
        <v>44820</v>
      </c>
      <c r="G374">
        <v>2020</v>
      </c>
      <c r="H374" s="1" t="s">
        <v>84</v>
      </c>
      <c r="I374" s="1" t="s">
        <v>23</v>
      </c>
      <c r="J374">
        <v>271</v>
      </c>
    </row>
    <row r="375" spans="1:10" x14ac:dyDescent="0.25">
      <c r="A375" s="1" t="s">
        <v>503</v>
      </c>
      <c r="B375" s="1" t="s">
        <v>45</v>
      </c>
      <c r="C375" s="1" t="s">
        <v>48</v>
      </c>
      <c r="D375">
        <v>193</v>
      </c>
      <c r="E375">
        <v>0.11</v>
      </c>
      <c r="F375" s="2">
        <v>44819</v>
      </c>
      <c r="G375">
        <v>2020</v>
      </c>
      <c r="H375" s="1" t="s">
        <v>26</v>
      </c>
      <c r="I375" s="1" t="s">
        <v>23</v>
      </c>
      <c r="J375">
        <v>42</v>
      </c>
    </row>
    <row r="376" spans="1:10" x14ac:dyDescent="0.25">
      <c r="A376" s="1" t="s">
        <v>504</v>
      </c>
      <c r="B376" s="1" t="s">
        <v>167</v>
      </c>
      <c r="C376" s="1" t="s">
        <v>105</v>
      </c>
      <c r="D376">
        <v>70</v>
      </c>
      <c r="E376">
        <v>0.15</v>
      </c>
      <c r="F376" s="2">
        <v>44819</v>
      </c>
      <c r="G376">
        <v>2020</v>
      </c>
      <c r="H376" s="1" t="s">
        <v>26</v>
      </c>
      <c r="I376" s="1" t="s">
        <v>168</v>
      </c>
      <c r="J376">
        <v>126</v>
      </c>
    </row>
    <row r="377" spans="1:10" x14ac:dyDescent="0.25">
      <c r="A377" s="1" t="s">
        <v>505</v>
      </c>
      <c r="B377" s="1" t="s">
        <v>20</v>
      </c>
      <c r="C377" s="1" t="s">
        <v>83</v>
      </c>
      <c r="D377">
        <v>35</v>
      </c>
      <c r="E377">
        <v>0.2</v>
      </c>
      <c r="F377" s="2">
        <v>44819</v>
      </c>
      <c r="G377">
        <v>2020</v>
      </c>
      <c r="H377" s="1" t="s">
        <v>22</v>
      </c>
      <c r="I377" s="1" t="s">
        <v>23</v>
      </c>
      <c r="J377">
        <v>67</v>
      </c>
    </row>
    <row r="378" spans="1:10" x14ac:dyDescent="0.25">
      <c r="A378" s="1" t="s">
        <v>49</v>
      </c>
      <c r="B378" s="1" t="s">
        <v>20</v>
      </c>
      <c r="C378" s="1" t="s">
        <v>12</v>
      </c>
      <c r="D378">
        <v>800</v>
      </c>
      <c r="E378">
        <v>0.11</v>
      </c>
      <c r="F378" s="2">
        <v>44818</v>
      </c>
      <c r="G378">
        <v>2020</v>
      </c>
      <c r="H378" s="1" t="s">
        <v>26</v>
      </c>
      <c r="I378" s="1" t="s">
        <v>23</v>
      </c>
      <c r="J378">
        <v>614</v>
      </c>
    </row>
    <row r="379" spans="1:10" x14ac:dyDescent="0.25">
      <c r="A379" s="1" t="s">
        <v>506</v>
      </c>
      <c r="B379" s="1" t="s">
        <v>138</v>
      </c>
      <c r="C379" s="1" t="s">
        <v>35</v>
      </c>
      <c r="D379">
        <v>59</v>
      </c>
      <c r="E379">
        <v>0.3</v>
      </c>
      <c r="F379" s="2">
        <v>44818</v>
      </c>
      <c r="G379">
        <v>2020</v>
      </c>
      <c r="H379" s="1" t="s">
        <v>13</v>
      </c>
      <c r="I379" s="1" t="s">
        <v>129</v>
      </c>
      <c r="J379">
        <v>137</v>
      </c>
    </row>
    <row r="380" spans="1:10" x14ac:dyDescent="0.25">
      <c r="A380" s="1" t="s">
        <v>341</v>
      </c>
      <c r="B380" s="1" t="s">
        <v>138</v>
      </c>
      <c r="C380" s="1" t="s">
        <v>12</v>
      </c>
      <c r="D380">
        <v>50</v>
      </c>
      <c r="E380">
        <v>0.05</v>
      </c>
      <c r="F380" s="2">
        <v>44818</v>
      </c>
      <c r="G380">
        <v>2020</v>
      </c>
      <c r="H380" s="1" t="s">
        <v>42</v>
      </c>
      <c r="I380" s="1" t="s">
        <v>129</v>
      </c>
      <c r="J380">
        <v>604</v>
      </c>
    </row>
    <row r="381" spans="1:10" x14ac:dyDescent="0.25">
      <c r="A381" s="1" t="s">
        <v>507</v>
      </c>
      <c r="B381" s="1" t="s">
        <v>52</v>
      </c>
      <c r="C381" s="1" t="s">
        <v>68</v>
      </c>
      <c r="D381">
        <v>160</v>
      </c>
      <c r="E381">
        <v>0.75</v>
      </c>
      <c r="F381" s="2">
        <v>44817</v>
      </c>
      <c r="G381">
        <v>2020</v>
      </c>
      <c r="H381" s="1" t="s">
        <v>26</v>
      </c>
      <c r="I381" s="1" t="s">
        <v>23</v>
      </c>
      <c r="J381">
        <v>445</v>
      </c>
    </row>
    <row r="382" spans="1:10" x14ac:dyDescent="0.25">
      <c r="A382" s="1" t="s">
        <v>508</v>
      </c>
      <c r="B382" s="1" t="s">
        <v>64</v>
      </c>
      <c r="C382" s="1" t="s">
        <v>21</v>
      </c>
      <c r="D382">
        <v>100</v>
      </c>
      <c r="E382">
        <v>0.05</v>
      </c>
      <c r="F382" s="2">
        <v>44817</v>
      </c>
      <c r="G382">
        <v>2020</v>
      </c>
      <c r="H382" s="1" t="s">
        <v>42</v>
      </c>
      <c r="I382" s="1" t="s">
        <v>65</v>
      </c>
      <c r="J382">
        <v>1800</v>
      </c>
    </row>
    <row r="383" spans="1:10" x14ac:dyDescent="0.25">
      <c r="A383" s="1" t="s">
        <v>509</v>
      </c>
      <c r="B383" s="1" t="s">
        <v>45</v>
      </c>
      <c r="C383" s="1" t="s">
        <v>35</v>
      </c>
      <c r="D383">
        <v>100</v>
      </c>
      <c r="E383">
        <v>0.06</v>
      </c>
      <c r="F383" s="2">
        <v>44817</v>
      </c>
      <c r="G383">
        <v>2020</v>
      </c>
      <c r="H383" s="1" t="s">
        <v>26</v>
      </c>
      <c r="I383" s="1" t="s">
        <v>23</v>
      </c>
      <c r="J383">
        <v>445</v>
      </c>
    </row>
    <row r="384" spans="1:10" x14ac:dyDescent="0.25">
      <c r="A384" s="1" t="s">
        <v>510</v>
      </c>
      <c r="B384" s="1" t="s">
        <v>20</v>
      </c>
      <c r="C384" s="1" t="s">
        <v>105</v>
      </c>
      <c r="D384">
        <v>80</v>
      </c>
      <c r="E384">
        <v>0.17</v>
      </c>
      <c r="F384" s="2">
        <v>44817</v>
      </c>
      <c r="G384">
        <v>2020</v>
      </c>
      <c r="H384" s="1" t="s">
        <v>102</v>
      </c>
      <c r="I384" s="1" t="s">
        <v>23</v>
      </c>
      <c r="J384">
        <v>413</v>
      </c>
    </row>
    <row r="385" spans="1:10" x14ac:dyDescent="0.25">
      <c r="A385" s="1" t="s">
        <v>511</v>
      </c>
      <c r="B385" s="1" t="s">
        <v>34</v>
      </c>
      <c r="C385" s="1" t="s">
        <v>83</v>
      </c>
      <c r="D385">
        <v>11</v>
      </c>
      <c r="E385">
        <v>0.28000000000000003</v>
      </c>
      <c r="F385" s="2">
        <v>44816</v>
      </c>
      <c r="G385">
        <v>2020</v>
      </c>
      <c r="H385" s="1" t="s">
        <v>148</v>
      </c>
      <c r="I385" s="1" t="s">
        <v>36</v>
      </c>
      <c r="J385">
        <v>17</v>
      </c>
    </row>
    <row r="386" spans="1:10" x14ac:dyDescent="0.25">
      <c r="A386" s="1" t="s">
        <v>512</v>
      </c>
      <c r="B386" s="1" t="s">
        <v>513</v>
      </c>
      <c r="C386" s="1" t="s">
        <v>30</v>
      </c>
      <c r="D386">
        <v>55</v>
      </c>
      <c r="E386">
        <v>0.08</v>
      </c>
      <c r="F386" s="2">
        <v>44812</v>
      </c>
      <c r="G386">
        <v>2020</v>
      </c>
      <c r="H386" s="1" t="s">
        <v>73</v>
      </c>
      <c r="I386" s="1" t="s">
        <v>514</v>
      </c>
      <c r="J386">
        <v>120</v>
      </c>
    </row>
    <row r="387" spans="1:10" x14ac:dyDescent="0.25">
      <c r="A387" s="1" t="s">
        <v>515</v>
      </c>
      <c r="B387" s="1" t="s">
        <v>424</v>
      </c>
      <c r="C387" s="1" t="s">
        <v>62</v>
      </c>
      <c r="D387">
        <v>150</v>
      </c>
      <c r="E387">
        <v>1</v>
      </c>
      <c r="F387" s="2">
        <v>44811</v>
      </c>
      <c r="G387">
        <v>2020</v>
      </c>
      <c r="H387" s="1" t="s">
        <v>73</v>
      </c>
      <c r="I387" s="1" t="s">
        <v>479</v>
      </c>
      <c r="J387">
        <v>173</v>
      </c>
    </row>
    <row r="388" spans="1:10" x14ac:dyDescent="0.25">
      <c r="A388" s="1" t="s">
        <v>394</v>
      </c>
      <c r="B388" s="1" t="s">
        <v>20</v>
      </c>
      <c r="C388" s="1" t="s">
        <v>48</v>
      </c>
      <c r="D388">
        <v>49</v>
      </c>
      <c r="E388">
        <v>0.05</v>
      </c>
      <c r="F388" s="2">
        <v>44811</v>
      </c>
      <c r="G388">
        <v>2020</v>
      </c>
      <c r="H388" s="1" t="s">
        <v>42</v>
      </c>
      <c r="I388" s="1" t="s">
        <v>23</v>
      </c>
      <c r="J388">
        <v>240</v>
      </c>
    </row>
    <row r="389" spans="1:10" x14ac:dyDescent="0.25">
      <c r="A389" s="1" t="s">
        <v>516</v>
      </c>
      <c r="B389" s="1" t="s">
        <v>517</v>
      </c>
      <c r="C389" s="1" t="s">
        <v>71</v>
      </c>
      <c r="D389">
        <v>45</v>
      </c>
      <c r="E389">
        <v>0.05</v>
      </c>
      <c r="F389" s="2">
        <v>44811</v>
      </c>
      <c r="G389">
        <v>2020</v>
      </c>
      <c r="H389" s="1" t="s">
        <v>102</v>
      </c>
      <c r="I389" s="1" t="s">
        <v>23</v>
      </c>
      <c r="J389">
        <v>469</v>
      </c>
    </row>
    <row r="390" spans="1:10" x14ac:dyDescent="0.25">
      <c r="A390" s="1" t="s">
        <v>518</v>
      </c>
      <c r="B390" s="1" t="s">
        <v>20</v>
      </c>
      <c r="C390" s="1" t="s">
        <v>25</v>
      </c>
      <c r="D390">
        <v>27</v>
      </c>
      <c r="E390">
        <v>0.03</v>
      </c>
      <c r="F390" s="2">
        <v>44811</v>
      </c>
      <c r="G390">
        <v>2020</v>
      </c>
      <c r="H390" s="1" t="s">
        <v>69</v>
      </c>
      <c r="I390" s="1" t="s">
        <v>23</v>
      </c>
      <c r="J390">
        <v>143</v>
      </c>
    </row>
    <row r="391" spans="1:10" x14ac:dyDescent="0.25">
      <c r="A391" s="1" t="s">
        <v>519</v>
      </c>
      <c r="B391" s="1" t="s">
        <v>120</v>
      </c>
      <c r="C391" s="1" t="s">
        <v>68</v>
      </c>
      <c r="D391">
        <v>40</v>
      </c>
      <c r="E391">
        <v>0.33</v>
      </c>
      <c r="F391" s="2">
        <v>44810</v>
      </c>
      <c r="G391">
        <v>2020</v>
      </c>
      <c r="H391" s="1" t="s">
        <v>13</v>
      </c>
      <c r="I391" s="1" t="s">
        <v>23</v>
      </c>
      <c r="J391">
        <v>42</v>
      </c>
    </row>
    <row r="392" spans="1:10" x14ac:dyDescent="0.25">
      <c r="A392" s="1" t="s">
        <v>520</v>
      </c>
      <c r="B392" s="1" t="s">
        <v>34</v>
      </c>
      <c r="C392" s="1" t="s">
        <v>121</v>
      </c>
      <c r="D392">
        <v>30</v>
      </c>
      <c r="E392">
        <v>0.33</v>
      </c>
      <c r="F392" s="2">
        <v>44810</v>
      </c>
      <c r="G392">
        <v>2020</v>
      </c>
      <c r="H392" s="1" t="s">
        <v>22</v>
      </c>
      <c r="I392" s="1" t="s">
        <v>36</v>
      </c>
      <c r="J392">
        <v>41</v>
      </c>
    </row>
    <row r="393" spans="1:10" x14ac:dyDescent="0.25">
      <c r="A393" s="1" t="s">
        <v>521</v>
      </c>
      <c r="B393" s="1" t="s">
        <v>351</v>
      </c>
      <c r="C393" s="1" t="s">
        <v>21</v>
      </c>
      <c r="D393">
        <v>23</v>
      </c>
      <c r="E393">
        <v>0.05</v>
      </c>
      <c r="F393" s="2">
        <v>44806</v>
      </c>
      <c r="G393">
        <v>2020</v>
      </c>
      <c r="H393" s="1" t="s">
        <v>13</v>
      </c>
      <c r="I393" s="1" t="s">
        <v>352</v>
      </c>
      <c r="J393">
        <v>91</v>
      </c>
    </row>
    <row r="394" spans="1:10" x14ac:dyDescent="0.25">
      <c r="A394" s="1" t="s">
        <v>522</v>
      </c>
      <c r="B394" s="1" t="s">
        <v>41</v>
      </c>
      <c r="C394" s="1" t="s">
        <v>108</v>
      </c>
      <c r="D394">
        <v>100</v>
      </c>
      <c r="E394">
        <v>0.15</v>
      </c>
      <c r="F394" s="2">
        <v>44805</v>
      </c>
      <c r="G394">
        <v>2020</v>
      </c>
      <c r="H394" s="1" t="s">
        <v>73</v>
      </c>
      <c r="I394" s="1" t="s">
        <v>43</v>
      </c>
      <c r="J394">
        <v>250</v>
      </c>
    </row>
    <row r="395" spans="1:10" x14ac:dyDescent="0.25">
      <c r="A395" s="1" t="s">
        <v>161</v>
      </c>
      <c r="B395" s="1" t="s">
        <v>20</v>
      </c>
      <c r="C395" s="1" t="s">
        <v>68</v>
      </c>
      <c r="D395">
        <v>90</v>
      </c>
      <c r="E395">
        <v>0.08</v>
      </c>
      <c r="F395" s="2">
        <v>44805</v>
      </c>
      <c r="G395">
        <v>2020</v>
      </c>
      <c r="H395" s="1" t="s">
        <v>84</v>
      </c>
      <c r="I395" s="1" t="s">
        <v>23</v>
      </c>
      <c r="J395">
        <v>379</v>
      </c>
    </row>
    <row r="396" spans="1:10" x14ac:dyDescent="0.25">
      <c r="A396" s="1" t="s">
        <v>523</v>
      </c>
      <c r="B396" s="1" t="s">
        <v>138</v>
      </c>
      <c r="C396" s="1" t="s">
        <v>391</v>
      </c>
      <c r="D396">
        <v>55</v>
      </c>
      <c r="E396">
        <v>0.15</v>
      </c>
      <c r="F396" s="2">
        <v>44805</v>
      </c>
      <c r="G396">
        <v>2020</v>
      </c>
      <c r="H396" s="1" t="s">
        <v>73</v>
      </c>
      <c r="I396" s="1" t="s">
        <v>129</v>
      </c>
      <c r="J396">
        <v>95</v>
      </c>
    </row>
    <row r="397" spans="1:10" x14ac:dyDescent="0.25">
      <c r="A397" s="1" t="s">
        <v>524</v>
      </c>
      <c r="B397" s="1" t="s">
        <v>38</v>
      </c>
      <c r="C397" s="1" t="s">
        <v>53</v>
      </c>
      <c r="D397">
        <v>1280</v>
      </c>
      <c r="E397">
        <v>0.2</v>
      </c>
      <c r="F397" s="2">
        <v>44804</v>
      </c>
      <c r="G397">
        <v>2020</v>
      </c>
      <c r="H397" s="1" t="s">
        <v>26</v>
      </c>
      <c r="I397" s="1" t="s">
        <v>23</v>
      </c>
      <c r="J397">
        <v>4900</v>
      </c>
    </row>
    <row r="398" spans="1:10" x14ac:dyDescent="0.25">
      <c r="A398" s="1" t="s">
        <v>525</v>
      </c>
      <c r="B398" s="1" t="s">
        <v>38</v>
      </c>
      <c r="C398" s="1" t="s">
        <v>68</v>
      </c>
      <c r="D398">
        <v>140</v>
      </c>
      <c r="E398">
        <v>0.16</v>
      </c>
      <c r="F398" s="2">
        <v>44804</v>
      </c>
      <c r="G398">
        <v>2020</v>
      </c>
      <c r="H398" s="1" t="s">
        <v>26</v>
      </c>
      <c r="I398" s="1" t="s">
        <v>23</v>
      </c>
      <c r="J398">
        <v>910</v>
      </c>
    </row>
    <row r="399" spans="1:10" x14ac:dyDescent="0.25">
      <c r="A399" s="1" t="s">
        <v>431</v>
      </c>
      <c r="B399" s="1" t="s">
        <v>138</v>
      </c>
      <c r="C399" s="1" t="s">
        <v>21</v>
      </c>
      <c r="D399">
        <v>100</v>
      </c>
      <c r="E399">
        <v>0.1</v>
      </c>
      <c r="F399" s="2">
        <v>44804</v>
      </c>
      <c r="G399">
        <v>2020</v>
      </c>
      <c r="H399" s="1" t="s">
        <v>73</v>
      </c>
      <c r="I399" s="1" t="s">
        <v>129</v>
      </c>
      <c r="J399">
        <v>188</v>
      </c>
    </row>
    <row r="400" spans="1:10" x14ac:dyDescent="0.25">
      <c r="A400" s="1" t="s">
        <v>526</v>
      </c>
      <c r="B400" s="1" t="s">
        <v>20</v>
      </c>
      <c r="C400" s="1" t="s">
        <v>21</v>
      </c>
      <c r="D400">
        <v>70</v>
      </c>
      <c r="E400">
        <v>0.1</v>
      </c>
      <c r="F400" s="2">
        <v>44804</v>
      </c>
      <c r="G400">
        <v>2020</v>
      </c>
      <c r="H400" s="1" t="s">
        <v>26</v>
      </c>
      <c r="I400" s="1" t="s">
        <v>23</v>
      </c>
      <c r="J400">
        <v>1300</v>
      </c>
    </row>
    <row r="401" spans="1:10" x14ac:dyDescent="0.25">
      <c r="A401" s="1" t="s">
        <v>527</v>
      </c>
      <c r="B401" s="1" t="s">
        <v>52</v>
      </c>
      <c r="C401" s="1" t="s">
        <v>68</v>
      </c>
      <c r="D401">
        <v>30</v>
      </c>
      <c r="E401">
        <v>0.2</v>
      </c>
      <c r="F401" s="2">
        <v>44804</v>
      </c>
      <c r="G401">
        <v>2020</v>
      </c>
      <c r="H401" s="1" t="s">
        <v>26</v>
      </c>
      <c r="I401" s="1" t="s">
        <v>23</v>
      </c>
      <c r="J401">
        <v>173</v>
      </c>
    </row>
    <row r="402" spans="1:10" x14ac:dyDescent="0.25">
      <c r="A402" s="1" t="s">
        <v>528</v>
      </c>
      <c r="B402" s="1" t="s">
        <v>20</v>
      </c>
      <c r="C402" s="1" t="s">
        <v>269</v>
      </c>
      <c r="D402">
        <v>29</v>
      </c>
      <c r="E402">
        <v>0.1</v>
      </c>
      <c r="F402" s="2">
        <v>44804</v>
      </c>
      <c r="G402">
        <v>2020</v>
      </c>
      <c r="H402" s="1" t="s">
        <v>42</v>
      </c>
      <c r="I402" s="1" t="s">
        <v>23</v>
      </c>
      <c r="J402">
        <v>169</v>
      </c>
    </row>
    <row r="403" spans="1:10" x14ac:dyDescent="0.25">
      <c r="A403" s="1" t="s">
        <v>529</v>
      </c>
      <c r="B403" s="1" t="s">
        <v>530</v>
      </c>
      <c r="C403" s="1" t="s">
        <v>76</v>
      </c>
      <c r="D403">
        <v>38</v>
      </c>
      <c r="E403">
        <v>0.1</v>
      </c>
      <c r="F403" s="2">
        <v>44803</v>
      </c>
      <c r="G403">
        <v>2020</v>
      </c>
      <c r="H403" s="1" t="s">
        <v>22</v>
      </c>
      <c r="I403" s="1" t="s">
        <v>65</v>
      </c>
      <c r="J403">
        <v>123</v>
      </c>
    </row>
    <row r="404" spans="1:10" x14ac:dyDescent="0.25">
      <c r="A404" s="1" t="s">
        <v>531</v>
      </c>
      <c r="B404" s="1" t="s">
        <v>178</v>
      </c>
      <c r="C404" s="1" t="s">
        <v>68</v>
      </c>
      <c r="D404">
        <v>95</v>
      </c>
      <c r="E404">
        <v>0.3</v>
      </c>
      <c r="F404" s="2">
        <v>44802</v>
      </c>
      <c r="G404">
        <v>2020</v>
      </c>
      <c r="H404" s="1" t="s">
        <v>13</v>
      </c>
      <c r="I404" s="1" t="s">
        <v>23</v>
      </c>
      <c r="J404">
        <v>44</v>
      </c>
    </row>
    <row r="405" spans="1:10" x14ac:dyDescent="0.25">
      <c r="A405" s="1" t="s">
        <v>532</v>
      </c>
      <c r="B405" s="1" t="s">
        <v>45</v>
      </c>
      <c r="C405" s="1" t="s">
        <v>21</v>
      </c>
      <c r="D405">
        <v>20</v>
      </c>
      <c r="E405">
        <v>7.0000000000000007E-2</v>
      </c>
      <c r="F405" s="2">
        <v>44799</v>
      </c>
      <c r="G405">
        <v>2020</v>
      </c>
      <c r="H405" s="1" t="s">
        <v>13</v>
      </c>
      <c r="I405" s="1" t="s">
        <v>23</v>
      </c>
      <c r="J405">
        <v>78</v>
      </c>
    </row>
    <row r="406" spans="1:10" x14ac:dyDescent="0.25">
      <c r="A406" s="1" t="s">
        <v>533</v>
      </c>
      <c r="B406" s="1" t="s">
        <v>20</v>
      </c>
      <c r="C406" s="1" t="s">
        <v>269</v>
      </c>
      <c r="D406">
        <v>140</v>
      </c>
      <c r="E406">
        <v>1</v>
      </c>
      <c r="F406" s="2">
        <v>44797</v>
      </c>
      <c r="G406">
        <v>2020</v>
      </c>
      <c r="H406" s="1" t="s">
        <v>13</v>
      </c>
      <c r="I406" s="1" t="s">
        <v>23</v>
      </c>
      <c r="J406">
        <v>117</v>
      </c>
    </row>
    <row r="407" spans="1:10" x14ac:dyDescent="0.25">
      <c r="A407" s="1" t="s">
        <v>534</v>
      </c>
      <c r="B407" s="1" t="s">
        <v>178</v>
      </c>
      <c r="C407" s="1" t="s">
        <v>21</v>
      </c>
      <c r="D407">
        <v>15</v>
      </c>
      <c r="E407">
        <v>0.2</v>
      </c>
      <c r="F407" s="2">
        <v>44797</v>
      </c>
      <c r="G407">
        <v>2020</v>
      </c>
      <c r="H407" s="1" t="s">
        <v>148</v>
      </c>
      <c r="I407" s="1" t="s">
        <v>23</v>
      </c>
      <c r="J407">
        <v>24</v>
      </c>
    </row>
    <row r="408" spans="1:10" x14ac:dyDescent="0.25">
      <c r="A408" s="1" t="s">
        <v>158</v>
      </c>
      <c r="B408" s="1" t="s">
        <v>138</v>
      </c>
      <c r="C408" s="1" t="s">
        <v>56</v>
      </c>
      <c r="D408">
        <v>180</v>
      </c>
      <c r="E408">
        <v>0.16</v>
      </c>
      <c r="F408" s="2">
        <v>44796</v>
      </c>
      <c r="G408">
        <v>2020</v>
      </c>
      <c r="H408" s="1" t="s">
        <v>42</v>
      </c>
      <c r="I408" s="1" t="s">
        <v>129</v>
      </c>
      <c r="J408">
        <v>646</v>
      </c>
    </row>
    <row r="409" spans="1:10" x14ac:dyDescent="0.25">
      <c r="A409" s="1" t="s">
        <v>535</v>
      </c>
      <c r="B409" s="1" t="s">
        <v>45</v>
      </c>
      <c r="C409" s="1" t="s">
        <v>30</v>
      </c>
      <c r="D409">
        <v>138</v>
      </c>
      <c r="E409">
        <v>0.2</v>
      </c>
      <c r="F409" s="2">
        <v>44796</v>
      </c>
      <c r="G409">
        <v>2020</v>
      </c>
      <c r="H409" s="1" t="s">
        <v>73</v>
      </c>
      <c r="I409" s="1" t="s">
        <v>23</v>
      </c>
      <c r="J409">
        <v>472</v>
      </c>
    </row>
    <row r="410" spans="1:10" x14ac:dyDescent="0.25">
      <c r="A410" s="1" t="s">
        <v>536</v>
      </c>
      <c r="B410" s="1" t="s">
        <v>151</v>
      </c>
      <c r="C410" s="1" t="s">
        <v>12</v>
      </c>
      <c r="D410">
        <v>50</v>
      </c>
      <c r="E410">
        <v>0.08</v>
      </c>
      <c r="F410" s="2">
        <v>44796</v>
      </c>
      <c r="G410">
        <v>2020</v>
      </c>
      <c r="H410" s="1" t="s">
        <v>22</v>
      </c>
      <c r="I410" s="1" t="s">
        <v>149</v>
      </c>
      <c r="J410">
        <v>91</v>
      </c>
    </row>
    <row r="411" spans="1:10" x14ac:dyDescent="0.25">
      <c r="A411" s="1" t="s">
        <v>537</v>
      </c>
      <c r="B411" s="1" t="s">
        <v>20</v>
      </c>
      <c r="C411" s="1" t="s">
        <v>83</v>
      </c>
      <c r="D411">
        <v>31</v>
      </c>
      <c r="E411">
        <v>0.08</v>
      </c>
      <c r="F411" s="2">
        <v>44796</v>
      </c>
      <c r="G411">
        <v>2020</v>
      </c>
      <c r="H411" s="1" t="s">
        <v>22</v>
      </c>
      <c r="I411" s="1" t="s">
        <v>23</v>
      </c>
      <c r="J411">
        <v>114</v>
      </c>
    </row>
    <row r="412" spans="1:10" x14ac:dyDescent="0.25">
      <c r="A412" s="1" t="s">
        <v>538</v>
      </c>
      <c r="B412" s="1" t="s">
        <v>20</v>
      </c>
      <c r="C412" s="1" t="s">
        <v>83</v>
      </c>
      <c r="D412">
        <v>29</v>
      </c>
      <c r="E412">
        <v>0.5</v>
      </c>
      <c r="F412" s="2">
        <v>44796</v>
      </c>
      <c r="G412">
        <v>2020</v>
      </c>
      <c r="H412" s="1" t="s">
        <v>17</v>
      </c>
      <c r="I412" s="1" t="s">
        <v>23</v>
      </c>
      <c r="J412">
        <v>3</v>
      </c>
    </row>
    <row r="413" spans="1:10" x14ac:dyDescent="0.25">
      <c r="A413" s="1" t="s">
        <v>539</v>
      </c>
      <c r="B413" s="1" t="s">
        <v>34</v>
      </c>
      <c r="C413" s="1" t="s">
        <v>76</v>
      </c>
      <c r="D413">
        <v>100</v>
      </c>
      <c r="E413">
        <v>0.14000000000000001</v>
      </c>
      <c r="F413" s="2">
        <v>44794</v>
      </c>
      <c r="G413">
        <v>2020</v>
      </c>
      <c r="H413" s="1" t="s">
        <v>17</v>
      </c>
      <c r="I413" s="1" t="s">
        <v>36</v>
      </c>
      <c r="J413">
        <v>1</v>
      </c>
    </row>
    <row r="414" spans="1:10" x14ac:dyDescent="0.25">
      <c r="A414" s="1" t="s">
        <v>540</v>
      </c>
      <c r="B414" s="1" t="s">
        <v>52</v>
      </c>
      <c r="C414" s="1" t="s">
        <v>76</v>
      </c>
      <c r="D414">
        <v>55</v>
      </c>
      <c r="E414">
        <v>0.1</v>
      </c>
      <c r="F414" s="2">
        <v>44794</v>
      </c>
      <c r="G414">
        <v>2020</v>
      </c>
      <c r="H414" s="1" t="s">
        <v>28</v>
      </c>
      <c r="I414" s="1" t="s">
        <v>23</v>
      </c>
      <c r="J414">
        <v>21</v>
      </c>
    </row>
    <row r="415" spans="1:10" x14ac:dyDescent="0.25">
      <c r="A415" s="1" t="s">
        <v>541</v>
      </c>
      <c r="B415" s="1" t="s">
        <v>32</v>
      </c>
      <c r="C415" s="1" t="s">
        <v>35</v>
      </c>
      <c r="D415">
        <v>13</v>
      </c>
      <c r="E415">
        <v>0.03</v>
      </c>
      <c r="F415" s="2">
        <v>44793</v>
      </c>
      <c r="G415">
        <v>2020</v>
      </c>
      <c r="H415" s="1" t="s">
        <v>42</v>
      </c>
      <c r="I415" s="1" t="s">
        <v>23</v>
      </c>
      <c r="J415">
        <v>187</v>
      </c>
    </row>
    <row r="416" spans="1:10" x14ac:dyDescent="0.25">
      <c r="A416" s="1" t="s">
        <v>175</v>
      </c>
      <c r="B416" s="1" t="s">
        <v>52</v>
      </c>
      <c r="C416" s="1" t="s">
        <v>30</v>
      </c>
      <c r="D416">
        <v>870</v>
      </c>
      <c r="E416">
        <v>0.05</v>
      </c>
      <c r="F416" s="2">
        <v>44792</v>
      </c>
      <c r="G416">
        <v>2020</v>
      </c>
      <c r="H416" s="1" t="s">
        <v>26</v>
      </c>
      <c r="I416" s="1" t="s">
        <v>23</v>
      </c>
      <c r="J416">
        <v>1700</v>
      </c>
    </row>
    <row r="417" spans="1:10" x14ac:dyDescent="0.25">
      <c r="A417" s="1" t="s">
        <v>542</v>
      </c>
      <c r="B417" s="1" t="s">
        <v>20</v>
      </c>
      <c r="C417" s="1" t="s">
        <v>46</v>
      </c>
      <c r="D417">
        <v>110</v>
      </c>
      <c r="E417">
        <v>0.05</v>
      </c>
      <c r="F417" s="2">
        <v>44791</v>
      </c>
      <c r="G417">
        <v>2020</v>
      </c>
      <c r="H417" s="1" t="s">
        <v>26</v>
      </c>
      <c r="I417" s="1" t="s">
        <v>23</v>
      </c>
      <c r="J417">
        <v>214</v>
      </c>
    </row>
    <row r="418" spans="1:10" x14ac:dyDescent="0.25">
      <c r="A418" s="1" t="s">
        <v>116</v>
      </c>
      <c r="B418" s="1" t="s">
        <v>117</v>
      </c>
      <c r="C418" s="1" t="s">
        <v>68</v>
      </c>
      <c r="D418">
        <v>35</v>
      </c>
      <c r="E418">
        <v>0.17</v>
      </c>
      <c r="F418" s="2">
        <v>44791</v>
      </c>
      <c r="G418">
        <v>2020</v>
      </c>
      <c r="H418" s="1" t="s">
        <v>22</v>
      </c>
      <c r="I418" s="1" t="s">
        <v>23</v>
      </c>
      <c r="J418">
        <v>215</v>
      </c>
    </row>
    <row r="419" spans="1:10" x14ac:dyDescent="0.25">
      <c r="A419" s="1" t="s">
        <v>543</v>
      </c>
      <c r="B419" s="1" t="s">
        <v>20</v>
      </c>
      <c r="C419" s="1" t="s">
        <v>76</v>
      </c>
      <c r="D419">
        <v>125</v>
      </c>
      <c r="E419">
        <v>0.14000000000000001</v>
      </c>
      <c r="F419" s="2">
        <v>44790</v>
      </c>
      <c r="G419">
        <v>2020</v>
      </c>
      <c r="H419" s="1" t="s">
        <v>13</v>
      </c>
      <c r="I419" s="1" t="s">
        <v>23</v>
      </c>
      <c r="J419">
        <v>80</v>
      </c>
    </row>
    <row r="420" spans="1:10" x14ac:dyDescent="0.25">
      <c r="A420" s="1" t="s">
        <v>544</v>
      </c>
      <c r="B420" s="1" t="s">
        <v>147</v>
      </c>
      <c r="C420" s="1" t="s">
        <v>68</v>
      </c>
      <c r="D420">
        <v>80</v>
      </c>
      <c r="E420">
        <v>0.14000000000000001</v>
      </c>
      <c r="F420" s="2">
        <v>44789</v>
      </c>
      <c r="G420">
        <v>2020</v>
      </c>
      <c r="H420" s="1" t="s">
        <v>42</v>
      </c>
      <c r="I420" s="1" t="s">
        <v>149</v>
      </c>
      <c r="J420">
        <v>293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V 1 9 6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F d f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X 3 p a I 1 E P 6 r 4 B A A C c A w A A E w A c A E Z v c m 1 1 b G F z L 1 N l Y 3 R p b 2 4 x L m 0 g o h g A K K A U A A A A A A A A A A A A A A A A A A A A A A A A A A A A d V J N a 9 t A F L w b / B + W z U U i Q t R p m 0 N T F Y q U 0 I B J 0 0 g 9 F D u Y F + 2 T L V i 9 N f u R R J j 8 9 6 5 k p 3 Y i V x e t Z p 5 m Z 2 b X Y G l r R S z f v i c X 4 9 F 4 Z F a g U b A T f t m s p W o R T 6 f Q q q o y i 6 z 4 y I J J y F n C J N r x i P k n V 0 6 X 6 J H U P M a Z K l 2 D Z I O r W m K c K r L + w w Q 8 / T L / b V C b e a c N 8 0 w 9 k V Q g z P x / W 8 S l e e R h N M t Q 1 k 1 t U S c 8 4 h F L l X Q N m W T y I W K X V C p R 0 z K Z n H 0 + i 9 g v p y z m t p W Y 7 J f x j S K 8 D 6 O t 1 R N + q 1 X j O c F + I A j v p 0 t S w I M f 3 D E 7 P N i m i t h s h 3 + X M i 9 B g j a J 1 e 5 Q M l 0 B L b 1 i 0 a 5 x L 1 d o I F M p 3 W w d d 6 Q J j u w f b T Y 8 V c 0 a q G U 3 0 K D P a P 0 s s / h s X y K 2 4 V N V Q n c 0 A + K a h D N W t w O i U B b k Y g q 1 W P y s K k 9 f k z 3 / F H c W e v 4 W f T K y s M T D o V 6 D X P O A u p / K w P 4 z I / y 6 B / 8 g 6 K F g 3 m k N b K T K 0 T F 7 V 4 6 E W d x B b V C 8 1 X r Z l + q v j z 9 z 3 9 O d e j o 4 p B y l v 6 g d F r w r P m I I 5 Y o F s 9 d a 7 t n X b 4 z z k A E J D 7 8 t p S f J S f l K H + l k M N M 1 M g C 7 R g Z g X 8 g 7 A 4 e x 9 z + E 4 1 F N x 0 N f / A V Q S w E C L Q A U A A I A C A B X X 3 p a t S P g T K U A A A D 2 A A A A E g A A A A A A A A A A A A A A A A A A A A A A Q 2 9 u Z m l n L 1 B h Y 2 t h Z 2 U u e G 1 s U E s B A i 0 A F A A C A A g A V 1 9 6 W g / K 6 a u k A A A A 6 Q A A A B M A A A A A A A A A A A A A A A A A 8 Q A A A F t D b 2 5 0 Z W 5 0 X 1 R 5 c G V z X S 5 4 b W x Q S w E C L Q A U A A I A C A B X X 3 p a I 1 E P 6 r 4 B A A C c A w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D w A A A A A A A L 4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O W U w Z j Y 0 L T h j O G Q t N D J i M y 0 5 M G Y w L T c y M D Y x Z G E 3 Z G N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1 w b G 9 5 Z W V f T G F 5 b 2 Z m c 1 9 E V D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A 2 O j I 4 O j Q 2 L j M 4 O T Q 0 N T J a I i A v P j x F b n R y e S B U e X B l P S J G a W x s Q 2 9 s d W 1 u V H l w Z X M i I F Z h b H V l P S J z Q m d Z R 0 F 3 V U p B d 1 l H Q X c 9 P S I g L z 4 8 R W 5 0 c n k g V H l w Z T 0 i R m l s b E N v b H V t b k 5 h b W V z I i B W Y W x 1 Z T 0 i c 1 s m c X V v d D t D b 2 1 w Y W 5 5 I E 5 h b W U m c X V v d D s s J n F 1 b 3 Q 7 T G 9 j Y X R p b 2 4 m c X V v d D s s J n F 1 b 3 Q 7 S W 5 k d X N 0 c n k m c X V v d D s s J n F 1 b 3 Q 7 V G 9 0 Y W x f T G F p Z F 9 P Z m Y m c X V v d D s s J n F 1 b 3 Q 7 U G V y Y 2 V u d G F n Z V 9 M Y W l k X 0 9 m Z i Z x d W 9 0 O y w m c X V v d D t E Y X R l J n F 1 b 3 Q 7 L C Z x d W 9 0 O 1 l l Y X I m c X V v d D s s J n F 1 b 3 Q 7 U 3 R h Z 2 U m c X V v d D s s J n F 1 b 3 Q 7 Q 2 9 1 b n R y e S Z x d W 9 0 O y w m c X V v d D t G d W 5 k c 1 9 S Y W l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U r T G F 5 b 2 Z m c 1 9 E V D M g K D E p L 0 N o Y W 5 n Z W Q g V H l w Z S 5 7 Q 2 9 t c G F u e S B O Y W 1 l L D B 9 J n F 1 b 3 Q 7 L C Z x d W 9 0 O 1 N l Y 3 R p b 2 4 x L 0 V t c G x v e W V l K 0 x h e W 9 m Z n N f R F Q z I C g x K S 9 D a G F u Z 2 V k I F R 5 c G U u e 0 x v Y 2 F 0 a W 9 u L D F 9 J n F 1 b 3 Q 7 L C Z x d W 9 0 O 1 N l Y 3 R p b 2 4 x L 0 V t c G x v e W V l K 0 x h e W 9 m Z n N f R F Q z I C g x K S 9 D a G F u Z 2 V k I F R 5 c G U u e 0 l u Z H V z d H J 5 L D J 9 J n F 1 b 3 Q 7 L C Z x d W 9 0 O 1 N l Y 3 R p b 2 4 x L 0 V t c G x v e W V l K 0 x h e W 9 m Z n N f R F Q z I C g x K S 9 D a G F u Z 2 V k I F R 5 c G U u e 1 R v d G F s X 0 x h a W R f T 2 Z m L D N 9 J n F 1 b 3 Q 7 L C Z x d W 9 0 O 1 N l Y 3 R p b 2 4 x L 0 V t c G x v e W V l K 0 x h e W 9 m Z n N f R F Q z I C g x K S 9 D a G F u Z 2 V k I F R 5 c G U u e 1 B l c m N l b n R h Z 2 V f T G F p Z F 9 P Z m Y s N H 0 m c X V v d D s s J n F 1 b 3 Q 7 U 2 V j d G l v b j E v R W 1 w b G 9 5 Z W U r T G F 5 b 2 Z m c 1 9 E V D M g K D E p L 0 N o Y W 5 n Z W Q g V H l w Z S 5 7 R G F 0 Z S w 1 f S Z x d W 9 0 O y w m c X V v d D t T Z W N 0 a W 9 u M S 9 F b X B s b 3 l l Z S t M Y X l v Z m Z z X 0 R U M y A o M S k v Q 2 h h b m d l Z C B U e X B l L n t Z Z W F y L D Z 9 J n F 1 b 3 Q 7 L C Z x d W 9 0 O 1 N l Y 3 R p b 2 4 x L 0 V t c G x v e W V l K 0 x h e W 9 m Z n N f R F Q z I C g x K S 9 D a G F u Z 2 V k I F R 5 c G U u e 1 N 0 Y W d l L D d 9 J n F 1 b 3 Q 7 L C Z x d W 9 0 O 1 N l Y 3 R p b 2 4 x L 0 V t c G x v e W V l K 0 x h e W 9 m Z n N f R F Q z I C g x K S 9 D a G F u Z 2 V k I F R 5 c G U u e 0 N v d W 5 0 c n k s O H 0 m c X V v d D s s J n F 1 b 3 Q 7 U 2 V j d G l v b j E v R W 1 w b G 9 5 Z W U r T G F 5 b 2 Z m c 1 9 E V D M g K D E p L 0 N o Y W 5 n Z W Q g V H l w Z S 5 7 R n V u Z H N f U m F p c 2 V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b X B s b 3 l l Z S t M Y X l v Z m Z z X 0 R U M y A o M S k v Q 2 h h b m d l Z C B U e X B l L n t D b 2 1 w Y W 5 5 I E 5 h b W U s M H 0 m c X V v d D s s J n F 1 b 3 Q 7 U 2 V j d G l v b j E v R W 1 w b G 9 5 Z W U r T G F 5 b 2 Z m c 1 9 E V D M g K D E p L 0 N o Y W 5 n Z W Q g V H l w Z S 5 7 T G 9 j Y X R p b 2 4 s M X 0 m c X V v d D s s J n F 1 b 3 Q 7 U 2 V j d G l v b j E v R W 1 w b G 9 5 Z W U r T G F 5 b 2 Z m c 1 9 E V D M g K D E p L 0 N o Y W 5 n Z W Q g V H l w Z S 5 7 S W 5 k d X N 0 c n k s M n 0 m c X V v d D s s J n F 1 b 3 Q 7 U 2 V j d G l v b j E v R W 1 w b G 9 5 Z W U r T G F 5 b 2 Z m c 1 9 E V D M g K D E p L 0 N o Y W 5 n Z W Q g V H l w Z S 5 7 V G 9 0 Y W x f T G F p Z F 9 P Z m Y s M 3 0 m c X V v d D s s J n F 1 b 3 Q 7 U 2 V j d G l v b j E v R W 1 w b G 9 5 Z W U r T G F 5 b 2 Z m c 1 9 E V D M g K D E p L 0 N o Y W 5 n Z W Q g V H l w Z S 5 7 U G V y Y 2 V u d G F n Z V 9 M Y W l k X 0 9 m Z i w 0 f S Z x d W 9 0 O y w m c X V v d D t T Z W N 0 a W 9 u M S 9 F b X B s b 3 l l Z S t M Y X l v Z m Z z X 0 R U M y A o M S k v Q 2 h h b m d l Z C B U e X B l L n t E Y X R l L D V 9 J n F 1 b 3 Q 7 L C Z x d W 9 0 O 1 N l Y 3 R p b 2 4 x L 0 V t c G x v e W V l K 0 x h e W 9 m Z n N f R F Q z I C g x K S 9 D a G F u Z 2 V k I F R 5 c G U u e 1 l l Y X I s N n 0 m c X V v d D s s J n F 1 b 3 Q 7 U 2 V j d G l v b j E v R W 1 w b G 9 5 Z W U r T G F 5 b 2 Z m c 1 9 E V D M g K D E p L 0 N o Y W 5 n Z W Q g V H l w Z S 5 7 U 3 R h Z 2 U s N 3 0 m c X V v d D s s J n F 1 b 3 Q 7 U 2 V j d G l v b j E v R W 1 w b G 9 5 Z W U r T G F 5 b 2 Z m c 1 9 E V D M g K D E p L 0 N o Y W 5 n Z W Q g V H l w Z S 5 7 Q 2 9 1 b n R y e S w 4 f S Z x d W 9 0 O y w m c X V v d D t T Z W N 0 a W 9 u M S 9 F b X B s b 3 l l Z S t M Y X l v Z m Z z X 0 R U M y A o M S k v Q 2 h h b m d l Z C B U e X B l L n t G d W 5 k c 1 9 S Y W l z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J T J C T G F 5 b 2 Z m c 1 9 E V D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C g x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9 Y 0 J c F H 0 O O x P u H q C p Y B g A A A A A C A A A A A A A Q Z g A A A A E A A C A A A A B K k O u T 1 0 c S I 0 W X i J R I k y + c V w t u r z f z H x 9 Y / Q f Q V D b X R A A A A A A O g A A A A A I A A C A A A A B 1 h + u V E Q i P x E Z N A u N S W s s H G 5 L x I r G g D g x t t C D u / c H E 5 l A A A A B Y R R l 3 3 P G G n X e T j 5 r 5 M W X V W g 6 / + x B z S P J J 5 A U j c r Q g D S k B 0 r f F z o A u d w h b k a k T h b y g R J 8 m M 9 U e M d 0 W F B t Q C S 6 g q r E c k 3 T l 1 8 l D g G F o J c 7 d v E A A A A B G 7 1 a W 5 G l K Z c 1 e B w B 3 O W 2 H S + M f 3 M C J z C I / A b H K A c a P m t k V p u L y Z X r x J 0 r 0 R J A V 8 S P c O l 6 z x A e U j Z J O a T + A j L 0 f < / D a t a M a s h u p > 
</file>

<file path=customXml/itemProps1.xml><?xml version="1.0" encoding="utf-8"?>
<ds:datastoreItem xmlns:ds="http://schemas.openxmlformats.org/officeDocument/2006/customXml" ds:itemID="{FEC0954E-CE8D-47D9-B6CB-935C074AF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DATA CLEANING</vt:lpstr>
      <vt:lpstr>PIVOT TABLE AND CHART</vt:lpstr>
      <vt:lpstr>POWER QRY 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k</dc:creator>
  <cp:lastModifiedBy>sharath k</cp:lastModifiedBy>
  <dcterms:created xsi:type="dcterms:W3CDTF">2025-03-26T06:26:11Z</dcterms:created>
  <dcterms:modified xsi:type="dcterms:W3CDTF">2025-03-26T07:03:00Z</dcterms:modified>
</cp:coreProperties>
</file>