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arathlives\Desktop\R_files\RProjects\edx_MITx 15.071x The Analytics Edge\Integer_Optimization\"/>
    </mc:Choice>
  </mc:AlternateContent>
  <bookViews>
    <workbookView xWindow="0" yWindow="0" windowWidth="24000" windowHeight="9735" tabRatio="500"/>
  </bookViews>
  <sheets>
    <sheet name="Sheet1" sheetId="1" r:id="rId1"/>
  </sheets>
  <definedNames>
    <definedName name="solver_adj" localSheetId="0" hidden="1">Sheet1!$B$26:$B$41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Sheet1!$B$45</definedName>
    <definedName name="solver_lhs2" localSheetId="0" hidden="1">Sheet1!$B$48:$B$63</definedName>
    <definedName name="solver_lhs3" localSheetId="0" hidden="1">Sheet1!$B$65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Sheet1!$B$22</definedName>
    <definedName name="solver_pre" localSheetId="0" hidden="1">0.1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Sheet1!$D$45</definedName>
    <definedName name="solver_rhs2" localSheetId="0" hidden="1">Sheet1!$D$48:$D$63</definedName>
    <definedName name="solver_rhs3" localSheetId="0" hidden="1">Sheet1!$D$65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5" i="1" l="1"/>
  <c r="B45" i="1"/>
  <c r="B22" i="1"/>
  <c r="D45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I22" i="1"/>
  <c r="I2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</calcChain>
</file>

<file path=xl/sharedStrings.xml><?xml version="1.0" encoding="utf-8"?>
<sst xmlns="http://schemas.openxmlformats.org/spreadsheetml/2006/main" count="57" uniqueCount="26">
  <si>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</si>
  <si>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</si>
  <si>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</si>
  <si>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</si>
  <si>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</si>
  <si>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</si>
  <si>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</si>
  <si>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</si>
  <si>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</si>
  <si>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</si>
  <si>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</si>
  <si>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</si>
  <si>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</si>
  <si>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Profitability</t>
  </si>
  <si>
    <t>Profitability based on regression</t>
  </si>
  <si>
    <t>Objective</t>
  </si>
  <si>
    <t>Constraints</t>
  </si>
  <si>
    <t>Decision Variables</t>
  </si>
  <si>
    <t>Hotel Selected</t>
  </si>
  <si>
    <t>Cost</t>
  </si>
  <si>
    <t>LHS</t>
  </si>
  <si>
    <t>Sign</t>
  </si>
  <si>
    <t>RHS</t>
  </si>
  <si>
    <t>&lt;=</t>
  </si>
  <si>
    <t>Binary</t>
  </si>
  <si>
    <t>South Tahoe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</si>
</sst>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8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8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/>
    <xf numFmtId="8" fontId="0" fillId="0" borderId="0" xfId="0" applyNumberFormat="1"/>
    <xf numFmtId="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14" workbookViewId="0">
      <selection activeCell="B29" sqref="B29"/>
    </sheetView>
  </sheetViews>
  <sheetFormatPr defaultColWidth="11" defaultRowHeight="15.75" x14ac:dyDescent="0.25"/>
  <cols>
    <col min="1" max="1" width="11.125" bestFit="1" customWidth="1"/>
    <col min="2" max="2" width="30.5" customWidth="1"/>
    <col min="3" max="3" width="14.375" bestFit="1" customWidth="1"/>
    <col min="4" max="4" width="19.125" customWidth="1"/>
    <col min="5" max="5" width="25" customWidth="1"/>
    <col min="6" max="7" width="19.875" customWidth="1"/>
  </cols>
  <sheetData>
    <row r="1" spans="1:10" x14ac:dyDescent="0.25">
      <c r="A1" s="2" t="s">
        <v>0</v>
      </c>
      <c r="B1" s="1"/>
      <c r="C1" s="1"/>
      <c r="D1" s="1"/>
      <c r="E1" s="1"/>
      <c r="F1" s="1"/>
      <c r="G1" s="1"/>
    </row>
    <row r="2" spans="1:10" ht="16.5" thickBot="1" x14ac:dyDescent="0.3">
      <c r="A2" s="1"/>
      <c r="B2" s="1"/>
      <c r="C2" s="1"/>
      <c r="D2" s="1"/>
      <c r="E2" s="1"/>
      <c r="F2" s="1"/>
      <c r="G2" s="1"/>
    </row>
    <row r="3" spans="1:10" ht="48" thickBot="1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I3" s="16" t="s">
        <v>14</v>
      </c>
    </row>
    <row r="4" spans="1:10" x14ac:dyDescent="0.25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  <c r="I4" s="17">
        <f>39.05-5.41*G4+5.86*D4-3.09*E4+1.75*F4</f>
        <v>44.242368789693991</v>
      </c>
      <c r="J4" s="18">
        <v>3</v>
      </c>
    </row>
    <row r="5" spans="1:10" x14ac:dyDescent="0.25">
      <c r="A5" s="6">
        <v>2</v>
      </c>
      <c r="B5" s="7" t="s">
        <v>9</v>
      </c>
      <c r="C5" s="8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  <c r="I5" s="17">
        <f t="shared" ref="I5:I19" si="0">39.05-5.41*G5+5.86*D5-3.09*E5+1.75*F5</f>
        <v>53.379192308345999</v>
      </c>
      <c r="J5" s="18">
        <v>1</v>
      </c>
    </row>
    <row r="6" spans="1:10" x14ac:dyDescent="0.25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  <c r="I6" s="17">
        <f t="shared" si="0"/>
        <v>43.021178937635995</v>
      </c>
      <c r="J6" s="18">
        <v>4</v>
      </c>
    </row>
    <row r="7" spans="1:10" x14ac:dyDescent="0.25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  <c r="I7" s="17">
        <f t="shared" si="0"/>
        <v>42.606858402455998</v>
      </c>
    </row>
    <row r="8" spans="1:10" x14ac:dyDescent="0.25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  <c r="I8" s="17">
        <f t="shared" si="0"/>
        <v>37.344987610357997</v>
      </c>
    </row>
    <row r="9" spans="1:10" x14ac:dyDescent="0.25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  <c r="I9" s="17">
        <f t="shared" si="0"/>
        <v>49.095069467229003</v>
      </c>
      <c r="J9" s="18">
        <v>2</v>
      </c>
    </row>
    <row r="10" spans="1:10" x14ac:dyDescent="0.25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  <c r="I10" s="17">
        <f t="shared" si="0"/>
        <v>23.776865664523996</v>
      </c>
    </row>
    <row r="11" spans="1:10" x14ac:dyDescent="0.25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  <c r="I11" s="17">
        <f t="shared" si="0"/>
        <v>23.445409236965993</v>
      </c>
    </row>
    <row r="12" spans="1:10" x14ac:dyDescent="0.25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  <c r="I12" s="17">
        <f t="shared" si="0"/>
        <v>28.665847975545994</v>
      </c>
    </row>
    <row r="13" spans="1:10" x14ac:dyDescent="0.25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  <c r="I13" s="17">
        <f t="shared" si="0"/>
        <v>38.880673112772996</v>
      </c>
    </row>
    <row r="14" spans="1:10" x14ac:dyDescent="0.25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  <c r="I14" s="17">
        <f t="shared" si="0"/>
        <v>38.010599989480994</v>
      </c>
    </row>
    <row r="15" spans="1:10" x14ac:dyDescent="0.25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  <c r="I15" s="17">
        <f t="shared" si="0"/>
        <v>40.289362931212992</v>
      </c>
    </row>
    <row r="16" spans="1:10" x14ac:dyDescent="0.25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  <c r="I16" s="17">
        <f t="shared" si="0"/>
        <v>39.419289807920997</v>
      </c>
    </row>
    <row r="17" spans="1:10" x14ac:dyDescent="0.25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  <c r="I17" s="17">
        <f t="shared" si="0"/>
        <v>42.360965605354991</v>
      </c>
      <c r="J17" s="18">
        <v>5</v>
      </c>
    </row>
    <row r="18" spans="1:10" x14ac:dyDescent="0.25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  <c r="I18" s="17">
        <f t="shared" si="0"/>
        <v>38.590648738146996</v>
      </c>
    </row>
    <row r="19" spans="1:10" ht="16.5" thickBot="1" x14ac:dyDescent="0.3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  <c r="I19" s="17">
        <f t="shared" si="0"/>
        <v>37.389119187296991</v>
      </c>
    </row>
    <row r="21" spans="1:10" x14ac:dyDescent="0.25">
      <c r="I21" s="17">
        <f>MAX(I4:I19)</f>
        <v>53.379192308345999</v>
      </c>
    </row>
    <row r="22" spans="1:10" x14ac:dyDescent="0.25">
      <c r="A22" s="19" t="s">
        <v>15</v>
      </c>
      <c r="B22">
        <f>SUMPRODUCT(I4:I19,B26:B41)</f>
        <v>218.51308151343019</v>
      </c>
      <c r="I22" s="17">
        <f>MIN(I4:I19)</f>
        <v>23.445409236965993</v>
      </c>
    </row>
    <row r="25" spans="1:10" x14ac:dyDescent="0.25">
      <c r="A25" s="19" t="s">
        <v>17</v>
      </c>
      <c r="B25" s="19" t="s">
        <v>18</v>
      </c>
      <c r="C25" s="19" t="s">
        <v>19</v>
      </c>
      <c r="D25" s="19" t="s">
        <v>19</v>
      </c>
      <c r="E25" s="19" t="s">
        <v>13</v>
      </c>
      <c r="F25" s="19" t="s">
        <v>13</v>
      </c>
    </row>
    <row r="26" spans="1:10" x14ac:dyDescent="0.25">
      <c r="A26">
        <v>1</v>
      </c>
      <c r="B26" s="22">
        <v>1</v>
      </c>
      <c r="C26" s="21">
        <f t="shared" ref="C26:C41" si="1">C4</f>
        <v>2925000</v>
      </c>
      <c r="D26" s="21">
        <f>B26*C26</f>
        <v>2925000</v>
      </c>
      <c r="E26" s="17">
        <f t="shared" ref="E26:E41" si="2">I4</f>
        <v>44.242368789693991</v>
      </c>
      <c r="F26">
        <f>E26*B26</f>
        <v>44.242368789693991</v>
      </c>
    </row>
    <row r="27" spans="1:10" x14ac:dyDescent="0.25">
      <c r="A27">
        <v>2</v>
      </c>
      <c r="B27" s="22">
        <v>0</v>
      </c>
      <c r="C27" s="21">
        <f t="shared" si="1"/>
        <v>10000000</v>
      </c>
      <c r="D27" s="21">
        <f t="shared" ref="D27:D41" si="3">B27*C27</f>
        <v>0</v>
      </c>
      <c r="E27" s="17">
        <f t="shared" si="2"/>
        <v>53.379192308345999</v>
      </c>
      <c r="F27">
        <f t="shared" ref="F27:F41" si="4">E27*B27</f>
        <v>0</v>
      </c>
    </row>
    <row r="28" spans="1:10" x14ac:dyDescent="0.25">
      <c r="A28">
        <v>3</v>
      </c>
      <c r="B28" s="22">
        <v>0</v>
      </c>
      <c r="C28" s="21">
        <f t="shared" si="1"/>
        <v>3750000</v>
      </c>
      <c r="D28" s="21">
        <f t="shared" si="3"/>
        <v>0</v>
      </c>
      <c r="E28" s="17">
        <f t="shared" si="2"/>
        <v>43.021178937635995</v>
      </c>
      <c r="F28">
        <f t="shared" si="4"/>
        <v>0</v>
      </c>
    </row>
    <row r="29" spans="1:10" x14ac:dyDescent="0.25">
      <c r="A29">
        <v>4</v>
      </c>
      <c r="B29" s="22">
        <v>0.33571428571428585</v>
      </c>
      <c r="C29" s="21">
        <f t="shared" si="1"/>
        <v>3500000</v>
      </c>
      <c r="D29" s="21">
        <f t="shared" si="3"/>
        <v>1175000.0000000005</v>
      </c>
      <c r="E29" s="17">
        <f t="shared" si="2"/>
        <v>42.606858402455998</v>
      </c>
      <c r="F29">
        <f t="shared" si="4"/>
        <v>14.303731035110234</v>
      </c>
    </row>
    <row r="30" spans="1:10" x14ac:dyDescent="0.25">
      <c r="A30">
        <v>5</v>
      </c>
      <c r="B30" s="22">
        <v>1</v>
      </c>
      <c r="C30" s="21">
        <f t="shared" si="1"/>
        <v>325000</v>
      </c>
      <c r="D30" s="21">
        <f t="shared" si="3"/>
        <v>325000</v>
      </c>
      <c r="E30" s="17">
        <f t="shared" si="2"/>
        <v>37.344987610357997</v>
      </c>
      <c r="F30">
        <f t="shared" si="4"/>
        <v>37.344987610357997</v>
      </c>
    </row>
    <row r="31" spans="1:10" x14ac:dyDescent="0.25">
      <c r="A31">
        <v>6</v>
      </c>
      <c r="B31" s="22">
        <v>0</v>
      </c>
      <c r="C31" s="21">
        <f t="shared" si="1"/>
        <v>8950000</v>
      </c>
      <c r="D31" s="21">
        <f t="shared" si="3"/>
        <v>0</v>
      </c>
      <c r="E31" s="17">
        <f t="shared" si="2"/>
        <v>49.095069467229003</v>
      </c>
      <c r="F31">
        <f t="shared" si="4"/>
        <v>0</v>
      </c>
    </row>
    <row r="32" spans="1:10" x14ac:dyDescent="0.25">
      <c r="A32">
        <v>7</v>
      </c>
      <c r="B32" s="22">
        <v>1</v>
      </c>
      <c r="C32" s="21">
        <f t="shared" si="1"/>
        <v>1950000</v>
      </c>
      <c r="D32" s="21">
        <f t="shared" si="3"/>
        <v>1950000</v>
      </c>
      <c r="E32" s="17">
        <f t="shared" si="2"/>
        <v>23.776865664523996</v>
      </c>
      <c r="F32">
        <f t="shared" si="4"/>
        <v>23.776865664523996</v>
      </c>
    </row>
    <row r="33" spans="1:6" x14ac:dyDescent="0.25">
      <c r="A33">
        <v>8</v>
      </c>
      <c r="B33" s="22">
        <v>1</v>
      </c>
      <c r="C33" s="21">
        <f t="shared" si="1"/>
        <v>1750000</v>
      </c>
      <c r="D33" s="21">
        <f t="shared" si="3"/>
        <v>1750000</v>
      </c>
      <c r="E33" s="17">
        <f t="shared" si="2"/>
        <v>23.445409236965993</v>
      </c>
      <c r="F33">
        <f t="shared" si="4"/>
        <v>23.445409236965993</v>
      </c>
    </row>
    <row r="34" spans="1:6" x14ac:dyDescent="0.25">
      <c r="A34">
        <v>9</v>
      </c>
      <c r="B34" s="22">
        <v>0</v>
      </c>
      <c r="C34" s="21">
        <f t="shared" si="1"/>
        <v>4900000</v>
      </c>
      <c r="D34" s="21">
        <f t="shared" si="3"/>
        <v>0</v>
      </c>
      <c r="E34" s="17">
        <f t="shared" si="2"/>
        <v>28.665847975545994</v>
      </c>
      <c r="F34">
        <f t="shared" si="4"/>
        <v>0</v>
      </c>
    </row>
    <row r="35" spans="1:6" x14ac:dyDescent="0.25">
      <c r="A35">
        <v>10</v>
      </c>
      <c r="B35" s="22">
        <v>0</v>
      </c>
      <c r="C35" s="21">
        <f t="shared" si="1"/>
        <v>1650000</v>
      </c>
      <c r="D35" s="21">
        <f t="shared" si="3"/>
        <v>0</v>
      </c>
      <c r="E35" s="17">
        <f t="shared" si="2"/>
        <v>38.880673112772996</v>
      </c>
      <c r="F35">
        <f t="shared" si="4"/>
        <v>0</v>
      </c>
    </row>
    <row r="36" spans="1:6" x14ac:dyDescent="0.25">
      <c r="A36">
        <v>11</v>
      </c>
      <c r="B36" s="22">
        <v>1</v>
      </c>
      <c r="C36" s="21">
        <f t="shared" si="1"/>
        <v>1125000</v>
      </c>
      <c r="D36" s="21">
        <f t="shared" si="3"/>
        <v>1125000</v>
      </c>
      <c r="E36" s="17">
        <f t="shared" si="2"/>
        <v>38.010599989480994</v>
      </c>
      <c r="F36">
        <f t="shared" si="4"/>
        <v>38.010599989480994</v>
      </c>
    </row>
    <row r="37" spans="1:6" x14ac:dyDescent="0.25">
      <c r="A37">
        <v>12</v>
      </c>
      <c r="B37" s="22">
        <v>0</v>
      </c>
      <c r="C37" s="21">
        <f t="shared" si="1"/>
        <v>2500000</v>
      </c>
      <c r="D37" s="21">
        <f t="shared" si="3"/>
        <v>0</v>
      </c>
      <c r="E37" s="17">
        <f t="shared" si="2"/>
        <v>40.289362931212992</v>
      </c>
      <c r="F37">
        <f t="shared" si="4"/>
        <v>0</v>
      </c>
    </row>
    <row r="38" spans="1:6" x14ac:dyDescent="0.25">
      <c r="A38">
        <v>13</v>
      </c>
      <c r="B38" s="22">
        <v>0</v>
      </c>
      <c r="C38" s="21">
        <f t="shared" si="1"/>
        <v>1975000</v>
      </c>
      <c r="D38" s="21">
        <f t="shared" si="3"/>
        <v>0</v>
      </c>
      <c r="E38" s="17">
        <f t="shared" si="2"/>
        <v>39.419289807920997</v>
      </c>
      <c r="F38">
        <f t="shared" si="4"/>
        <v>0</v>
      </c>
    </row>
    <row r="39" spans="1:6" x14ac:dyDescent="0.25">
      <c r="A39">
        <v>14</v>
      </c>
      <c r="B39" s="22">
        <v>0</v>
      </c>
      <c r="C39" s="21">
        <f t="shared" si="1"/>
        <v>3750000</v>
      </c>
      <c r="D39" s="21">
        <f t="shared" si="3"/>
        <v>0</v>
      </c>
      <c r="E39" s="17">
        <f t="shared" si="2"/>
        <v>42.360965605354991</v>
      </c>
      <c r="F39">
        <f t="shared" si="4"/>
        <v>0</v>
      </c>
    </row>
    <row r="40" spans="1:6" x14ac:dyDescent="0.25">
      <c r="A40">
        <v>15</v>
      </c>
      <c r="B40" s="22">
        <v>0</v>
      </c>
      <c r="C40" s="21">
        <f t="shared" si="1"/>
        <v>1475000</v>
      </c>
      <c r="D40" s="21">
        <f t="shared" si="3"/>
        <v>0</v>
      </c>
      <c r="E40" s="17">
        <f t="shared" si="2"/>
        <v>38.590648738146996</v>
      </c>
      <c r="F40">
        <f t="shared" si="4"/>
        <v>0</v>
      </c>
    </row>
    <row r="41" spans="1:6" x14ac:dyDescent="0.25">
      <c r="A41">
        <v>16</v>
      </c>
      <c r="B41" s="22">
        <v>1</v>
      </c>
      <c r="C41" s="21">
        <f t="shared" si="1"/>
        <v>750000</v>
      </c>
      <c r="D41" s="21">
        <f t="shared" si="3"/>
        <v>750000</v>
      </c>
      <c r="E41" s="17">
        <f t="shared" si="2"/>
        <v>37.389119187296991</v>
      </c>
      <c r="F41">
        <f t="shared" si="4"/>
        <v>37.389119187296991</v>
      </c>
    </row>
    <row r="43" spans="1:6" x14ac:dyDescent="0.25">
      <c r="A43" s="19" t="s">
        <v>16</v>
      </c>
    </row>
    <row r="44" spans="1:6" x14ac:dyDescent="0.25">
      <c r="B44" t="s">
        <v>20</v>
      </c>
      <c r="C44" t="s">
        <v>21</v>
      </c>
      <c r="D44" t="s">
        <v>22</v>
      </c>
    </row>
    <row r="45" spans="1:6" x14ac:dyDescent="0.25">
      <c r="A45" s="19" t="s">
        <v>19</v>
      </c>
      <c r="B45" s="20">
        <f>SUMPRODUCT(B26:B41,C4:C19)</f>
        <v>10000000</v>
      </c>
      <c r="C45" t="s">
        <v>23</v>
      </c>
      <c r="D45" s="21">
        <f>10000000</f>
        <v>10000000</v>
      </c>
    </row>
    <row r="47" spans="1:6" x14ac:dyDescent="0.25">
      <c r="A47" s="19" t="s">
        <v>24</v>
      </c>
    </row>
    <row r="48" spans="1:6" x14ac:dyDescent="0.25">
      <c r="A48">
        <v>1</v>
      </c>
      <c r="B48">
        <f t="shared" ref="B48:B63" si="5">B26</f>
        <v>1</v>
      </c>
      <c r="C48" t="s">
        <v>23</v>
      </c>
      <c r="D48">
        <v>1</v>
      </c>
    </row>
    <row r="49" spans="1:4" x14ac:dyDescent="0.25">
      <c r="A49">
        <v>2</v>
      </c>
      <c r="B49">
        <f t="shared" si="5"/>
        <v>0</v>
      </c>
      <c r="C49" t="s">
        <v>23</v>
      </c>
      <c r="D49">
        <v>1</v>
      </c>
    </row>
    <row r="50" spans="1:4" x14ac:dyDescent="0.25">
      <c r="A50">
        <v>3</v>
      </c>
      <c r="B50">
        <f t="shared" si="5"/>
        <v>0</v>
      </c>
      <c r="C50" t="s">
        <v>23</v>
      </c>
      <c r="D50">
        <v>1</v>
      </c>
    </row>
    <row r="51" spans="1:4" x14ac:dyDescent="0.25">
      <c r="A51">
        <v>4</v>
      </c>
      <c r="B51">
        <f t="shared" si="5"/>
        <v>0.33571428571428585</v>
      </c>
      <c r="C51" t="s">
        <v>23</v>
      </c>
      <c r="D51">
        <v>1</v>
      </c>
    </row>
    <row r="52" spans="1:4" x14ac:dyDescent="0.25">
      <c r="A52">
        <v>5</v>
      </c>
      <c r="B52">
        <f t="shared" si="5"/>
        <v>1</v>
      </c>
      <c r="C52" t="s">
        <v>23</v>
      </c>
      <c r="D52">
        <v>1</v>
      </c>
    </row>
    <row r="53" spans="1:4" x14ac:dyDescent="0.25">
      <c r="A53">
        <v>6</v>
      </c>
      <c r="B53">
        <f t="shared" si="5"/>
        <v>0</v>
      </c>
      <c r="C53" t="s">
        <v>23</v>
      </c>
      <c r="D53">
        <v>1</v>
      </c>
    </row>
    <row r="54" spans="1:4" x14ac:dyDescent="0.25">
      <c r="A54">
        <v>7</v>
      </c>
      <c r="B54">
        <f t="shared" si="5"/>
        <v>1</v>
      </c>
      <c r="C54" t="s">
        <v>23</v>
      </c>
      <c r="D54">
        <v>1</v>
      </c>
    </row>
    <row r="55" spans="1:4" x14ac:dyDescent="0.25">
      <c r="A55">
        <v>8</v>
      </c>
      <c r="B55">
        <f t="shared" si="5"/>
        <v>1</v>
      </c>
      <c r="C55" t="s">
        <v>23</v>
      </c>
      <c r="D55">
        <v>1</v>
      </c>
    </row>
    <row r="56" spans="1:4" x14ac:dyDescent="0.25">
      <c r="A56">
        <v>9</v>
      </c>
      <c r="B56">
        <f t="shared" si="5"/>
        <v>0</v>
      </c>
      <c r="C56" t="s">
        <v>23</v>
      </c>
      <c r="D56">
        <v>1</v>
      </c>
    </row>
    <row r="57" spans="1:4" x14ac:dyDescent="0.25">
      <c r="A57">
        <v>10</v>
      </c>
      <c r="B57">
        <f t="shared" si="5"/>
        <v>0</v>
      </c>
      <c r="C57" t="s">
        <v>23</v>
      </c>
      <c r="D57">
        <v>1</v>
      </c>
    </row>
    <row r="58" spans="1:4" x14ac:dyDescent="0.25">
      <c r="A58">
        <v>11</v>
      </c>
      <c r="B58">
        <f t="shared" si="5"/>
        <v>1</v>
      </c>
      <c r="C58" t="s">
        <v>23</v>
      </c>
      <c r="D58">
        <v>1</v>
      </c>
    </row>
    <row r="59" spans="1:4" x14ac:dyDescent="0.25">
      <c r="A59">
        <v>12</v>
      </c>
      <c r="B59">
        <f t="shared" si="5"/>
        <v>0</v>
      </c>
      <c r="C59" t="s">
        <v>23</v>
      </c>
      <c r="D59">
        <v>1</v>
      </c>
    </row>
    <row r="60" spans="1:4" x14ac:dyDescent="0.25">
      <c r="A60">
        <v>13</v>
      </c>
      <c r="B60">
        <f t="shared" si="5"/>
        <v>0</v>
      </c>
      <c r="C60" t="s">
        <v>23</v>
      </c>
      <c r="D60">
        <v>1</v>
      </c>
    </row>
    <row r="61" spans="1:4" x14ac:dyDescent="0.25">
      <c r="A61">
        <v>14</v>
      </c>
      <c r="B61">
        <f t="shared" si="5"/>
        <v>0</v>
      </c>
      <c r="C61" t="s">
        <v>23</v>
      </c>
      <c r="D61">
        <v>1</v>
      </c>
    </row>
    <row r="62" spans="1:4" x14ac:dyDescent="0.25">
      <c r="A62">
        <v>15</v>
      </c>
      <c r="B62">
        <f t="shared" si="5"/>
        <v>0</v>
      </c>
      <c r="C62" t="s">
        <v>23</v>
      </c>
      <c r="D62">
        <v>1</v>
      </c>
    </row>
    <row r="63" spans="1:4" x14ac:dyDescent="0.25">
      <c r="A63">
        <v>16</v>
      </c>
      <c r="B63">
        <f t="shared" si="5"/>
        <v>1</v>
      </c>
      <c r="C63" t="s">
        <v>23</v>
      </c>
      <c r="D63">
        <v>1</v>
      </c>
    </row>
    <row r="65" spans="1:4" x14ac:dyDescent="0.25">
      <c r="A65" t="s">
        <v>25</v>
      </c>
      <c r="B65">
        <f>SUM(B35:B41)</f>
        <v>2</v>
      </c>
      <c r="C65" t="s">
        <v>23</v>
      </c>
      <c r="D65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sharathlives</cp:lastModifiedBy>
  <dcterms:created xsi:type="dcterms:W3CDTF">2014-01-19T14:37:26Z</dcterms:created>
  <dcterms:modified xsi:type="dcterms:W3CDTF">2015-05-16T22:40:55Z</dcterms:modified>
</cp:coreProperties>
</file>