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P25" i="1"/>
  <c r="N25"/>
  <c r="L25"/>
  <c r="P26"/>
  <c r="N26"/>
  <c r="L26"/>
  <c r="I30"/>
  <c r="F32"/>
  <c r="C29"/>
  <c r="I27"/>
  <c r="I28"/>
  <c r="I29"/>
  <c r="I26"/>
  <c r="F27"/>
  <c r="F28"/>
  <c r="F29"/>
  <c r="F30"/>
  <c r="F31"/>
  <c r="F26"/>
  <c r="C27"/>
  <c r="C28"/>
  <c r="C26"/>
  <c r="L24"/>
  <c r="H4"/>
  <c r="H5"/>
  <c r="K5" s="1"/>
  <c r="L5" s="1"/>
  <c r="I5"/>
  <c r="I6"/>
  <c r="O6" s="1"/>
  <c r="P6" s="1"/>
  <c r="J6"/>
  <c r="H8"/>
  <c r="H9"/>
  <c r="K9" s="1"/>
  <c r="L9" s="1"/>
  <c r="I9"/>
  <c r="I10"/>
  <c r="O10" s="1"/>
  <c r="P10" s="1"/>
  <c r="J10"/>
  <c r="H12"/>
  <c r="H13"/>
  <c r="K13" s="1"/>
  <c r="L13" s="1"/>
  <c r="I13"/>
  <c r="I14"/>
  <c r="O14" s="1"/>
  <c r="P14" s="1"/>
  <c r="J14"/>
  <c r="H16"/>
  <c r="H17"/>
  <c r="K17" s="1"/>
  <c r="L17" s="1"/>
  <c r="I17"/>
  <c r="I18"/>
  <c r="O18" s="1"/>
  <c r="P18" s="1"/>
  <c r="J18"/>
  <c r="H20"/>
  <c r="H21"/>
  <c r="K21" s="1"/>
  <c r="L21" s="1"/>
  <c r="I21"/>
  <c r="E3"/>
  <c r="H3" s="1"/>
  <c r="F3"/>
  <c r="I3" s="1"/>
  <c r="G3"/>
  <c r="J3" s="1"/>
  <c r="E4"/>
  <c r="F4"/>
  <c r="I4" s="1"/>
  <c r="G4"/>
  <c r="J4" s="1"/>
  <c r="E5"/>
  <c r="F5"/>
  <c r="G5"/>
  <c r="J5" s="1"/>
  <c r="E6"/>
  <c r="H6" s="1"/>
  <c r="F6"/>
  <c r="G6"/>
  <c r="E7"/>
  <c r="H7" s="1"/>
  <c r="F7"/>
  <c r="I7" s="1"/>
  <c r="G7"/>
  <c r="J7" s="1"/>
  <c r="M7" s="1"/>
  <c r="N7" s="1"/>
  <c r="E8"/>
  <c r="F8"/>
  <c r="I8" s="1"/>
  <c r="G8"/>
  <c r="J8" s="1"/>
  <c r="E9"/>
  <c r="F9"/>
  <c r="G9"/>
  <c r="J9" s="1"/>
  <c r="E10"/>
  <c r="H10" s="1"/>
  <c r="F10"/>
  <c r="G10"/>
  <c r="E11"/>
  <c r="H11" s="1"/>
  <c r="F11"/>
  <c r="I11" s="1"/>
  <c r="G11"/>
  <c r="J11" s="1"/>
  <c r="M11" s="1"/>
  <c r="N11" s="1"/>
  <c r="E12"/>
  <c r="F12"/>
  <c r="I12" s="1"/>
  <c r="G12"/>
  <c r="J12" s="1"/>
  <c r="E13"/>
  <c r="F13"/>
  <c r="G13"/>
  <c r="J13" s="1"/>
  <c r="E14"/>
  <c r="H14" s="1"/>
  <c r="F14"/>
  <c r="G14"/>
  <c r="E15"/>
  <c r="H15" s="1"/>
  <c r="F15"/>
  <c r="I15" s="1"/>
  <c r="G15"/>
  <c r="J15" s="1"/>
  <c r="M15" s="1"/>
  <c r="N15" s="1"/>
  <c r="E16"/>
  <c r="F16"/>
  <c r="I16" s="1"/>
  <c r="G16"/>
  <c r="J16" s="1"/>
  <c r="E17"/>
  <c r="F17"/>
  <c r="G17"/>
  <c r="J17" s="1"/>
  <c r="E18"/>
  <c r="H18" s="1"/>
  <c r="F18"/>
  <c r="G18"/>
  <c r="E19"/>
  <c r="H19" s="1"/>
  <c r="F19"/>
  <c r="I19" s="1"/>
  <c r="G19"/>
  <c r="J19" s="1"/>
  <c r="M19" s="1"/>
  <c r="N19" s="1"/>
  <c r="E20"/>
  <c r="F20"/>
  <c r="I20" s="1"/>
  <c r="G20"/>
  <c r="J20" s="1"/>
  <c r="E21"/>
  <c r="F21"/>
  <c r="G21"/>
  <c r="J21" s="1"/>
  <c r="G2"/>
  <c r="J2" s="1"/>
  <c r="F2"/>
  <c r="I2" s="1"/>
  <c r="E2"/>
  <c r="H2" s="1"/>
  <c r="M18" l="1"/>
  <c r="N18" s="1"/>
  <c r="K18"/>
  <c r="L18" s="1"/>
  <c r="M10"/>
  <c r="N10" s="1"/>
  <c r="K10"/>
  <c r="L10" s="1"/>
  <c r="M3"/>
  <c r="N3" s="1"/>
  <c r="K3"/>
  <c r="L3" s="1"/>
  <c r="O2"/>
  <c r="P2" s="1"/>
  <c r="O20"/>
  <c r="P20" s="1"/>
  <c r="K19"/>
  <c r="L19" s="1"/>
  <c r="O16"/>
  <c r="P16" s="1"/>
  <c r="K15"/>
  <c r="L15" s="1"/>
  <c r="O12"/>
  <c r="P12" s="1"/>
  <c r="K11"/>
  <c r="L11" s="1"/>
  <c r="O8"/>
  <c r="P8" s="1"/>
  <c r="K7"/>
  <c r="L7" s="1"/>
  <c r="O4"/>
  <c r="P4" s="1"/>
  <c r="M14"/>
  <c r="N14" s="1"/>
  <c r="K14"/>
  <c r="L14" s="1"/>
  <c r="M6"/>
  <c r="N6" s="1"/>
  <c r="K6"/>
  <c r="L6" s="1"/>
  <c r="M2"/>
  <c r="N2" s="1"/>
  <c r="K2"/>
  <c r="L2" s="1"/>
  <c r="O3"/>
  <c r="P3" s="1"/>
  <c r="K20"/>
  <c r="L20" s="1"/>
  <c r="K16"/>
  <c r="L16" s="1"/>
  <c r="K12"/>
  <c r="L12" s="1"/>
  <c r="O21"/>
  <c r="P21" s="1"/>
  <c r="O17"/>
  <c r="P17" s="1"/>
  <c r="O13"/>
  <c r="P13" s="1"/>
  <c r="O9"/>
  <c r="P9" s="1"/>
  <c r="O5"/>
  <c r="P5" s="1"/>
  <c r="K8"/>
  <c r="L8" s="1"/>
  <c r="K4"/>
  <c r="L4" s="1"/>
  <c r="M20"/>
  <c r="N20" s="1"/>
  <c r="M16"/>
  <c r="N16" s="1"/>
  <c r="M12"/>
  <c r="N12" s="1"/>
  <c r="M8"/>
  <c r="N8" s="1"/>
  <c r="M4"/>
  <c r="N4" s="1"/>
  <c r="M17"/>
  <c r="N17" s="1"/>
  <c r="O15"/>
  <c r="P15" s="1"/>
  <c r="O7"/>
  <c r="P7" s="1"/>
  <c r="M5"/>
  <c r="N5" s="1"/>
  <c r="M21"/>
  <c r="N21" s="1"/>
  <c r="O19"/>
  <c r="P19" s="1"/>
  <c r="M13"/>
  <c r="N13" s="1"/>
  <c r="O11"/>
  <c r="P11" s="1"/>
  <c r="M9"/>
  <c r="N9" s="1"/>
  <c r="L22" l="1"/>
  <c r="P22"/>
  <c r="N22"/>
</calcChain>
</file>

<file path=xl/sharedStrings.xml><?xml version="1.0" encoding="utf-8"?>
<sst xmlns="http://schemas.openxmlformats.org/spreadsheetml/2006/main" count="36" uniqueCount="32">
  <si>
    <t>S.No.</t>
  </si>
  <si>
    <t>Examiner I</t>
  </si>
  <si>
    <t>Examiner II</t>
  </si>
  <si>
    <t>Examiner III</t>
  </si>
  <si>
    <t>Rx</t>
  </si>
  <si>
    <t>Ry</t>
  </si>
  <si>
    <t>Rz</t>
  </si>
  <si>
    <r>
      <t>d1</t>
    </r>
    <r>
      <rPr>
        <vertAlign val="superscript"/>
        <sz val="11.5"/>
        <color rgb="FF000000"/>
        <rFont val="Times New Roman"/>
        <family val="1"/>
      </rPr>
      <t>2</t>
    </r>
  </si>
  <si>
    <r>
      <t>d2</t>
    </r>
    <r>
      <rPr>
        <vertAlign val="superscript"/>
        <sz val="11.5"/>
        <color rgb="FF000000"/>
        <rFont val="Times New Roman"/>
        <family val="1"/>
      </rPr>
      <t>2</t>
    </r>
  </si>
  <si>
    <r>
      <t>d3</t>
    </r>
    <r>
      <rPr>
        <vertAlign val="superscript"/>
        <sz val="11.5"/>
        <color rgb="FF000000"/>
        <rFont val="Times New Roman"/>
        <family val="1"/>
      </rPr>
      <t>2</t>
    </r>
  </si>
  <si>
    <t>(Rx)c</t>
  </si>
  <si>
    <t>(Ry)c</t>
  </si>
  <si>
    <t>(Rz)c</t>
  </si>
  <si>
    <t>d1</t>
  </si>
  <si>
    <t>d2</t>
  </si>
  <si>
    <t>d3</t>
  </si>
  <si>
    <t>n</t>
  </si>
  <si>
    <t>(n3-n)/6</t>
  </si>
  <si>
    <t>Tie (Rx)c</t>
  </si>
  <si>
    <t>mx</t>
  </si>
  <si>
    <t>(mx3-mx)/12</t>
  </si>
  <si>
    <t>Tie(Ry)c</t>
  </si>
  <si>
    <t>my</t>
  </si>
  <si>
    <t>(my3-my)/12</t>
  </si>
  <si>
    <t>Tie(Rz)c</t>
  </si>
  <si>
    <t>mz</t>
  </si>
  <si>
    <t>(mz3-mz)/12</t>
  </si>
  <si>
    <t>Tx</t>
  </si>
  <si>
    <t>Ty</t>
  </si>
  <si>
    <t>Tz</t>
  </si>
  <si>
    <t>rs</t>
  </si>
  <si>
    <t>Karl</t>
  </si>
</sst>
</file>

<file path=xl/styles.xml><?xml version="1.0" encoding="utf-8"?>
<styleSheet xmlns="http://schemas.openxmlformats.org/spreadsheetml/2006/main">
  <numFmts count="1">
    <numFmt numFmtId="165" formatCode="0.0000000"/>
  </numFmts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vertAlign val="superscript"/>
      <sz val="11.5"/>
      <color rgb="FF000000"/>
      <name val="Times New Roman"/>
      <family val="1"/>
    </font>
    <font>
      <b/>
      <sz val="11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topLeftCell="A8" workbookViewId="0">
      <selection activeCell="L25" sqref="L25"/>
    </sheetView>
  </sheetViews>
  <sheetFormatPr defaultRowHeight="15"/>
  <cols>
    <col min="1" max="1" width="12" style="2" customWidth="1"/>
    <col min="2" max="2" width="7.85546875" style="2" customWidth="1"/>
    <col min="3" max="3" width="14" style="2" customWidth="1"/>
    <col min="4" max="4" width="12.85546875" style="2" customWidth="1"/>
    <col min="5" max="5" width="9.140625" style="2"/>
    <col min="6" max="6" width="14.28515625" style="2" customWidth="1"/>
    <col min="7" max="7" width="12" style="2" customWidth="1"/>
    <col min="8" max="8" width="10.42578125" style="2" customWidth="1"/>
    <col min="9" max="9" width="13.140625" style="2" customWidth="1"/>
    <col min="10" max="11" width="10.85546875" style="2" customWidth="1"/>
    <col min="12" max="12" width="13.7109375" style="2" bestFit="1" customWidth="1"/>
    <col min="13" max="13" width="9.140625" style="2"/>
    <col min="14" max="14" width="12.28515625" style="2" customWidth="1"/>
    <col min="15" max="15" width="9.140625" style="2"/>
    <col min="16" max="16" width="12.42578125" style="2" customWidth="1"/>
    <col min="17" max="16384" width="9.140625" style="2"/>
  </cols>
  <sheetData>
    <row r="1" spans="1:1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7</v>
      </c>
      <c r="M1" s="1" t="s">
        <v>14</v>
      </c>
      <c r="N1" s="1" t="s">
        <v>8</v>
      </c>
      <c r="O1" s="1" t="s">
        <v>15</v>
      </c>
      <c r="P1" s="1" t="s">
        <v>9</v>
      </c>
    </row>
    <row r="2" spans="1:16">
      <c r="A2" s="1">
        <v>1</v>
      </c>
      <c r="B2" s="1">
        <v>58</v>
      </c>
      <c r="C2" s="1">
        <v>82</v>
      </c>
      <c r="D2" s="1">
        <v>60</v>
      </c>
      <c r="E2" s="6">
        <f>RANK(B2,$B$2:$B$21,1)</f>
        <v>9</v>
      </c>
      <c r="F2" s="1">
        <f>RANK(C2,$C$2:$C$21,1)</f>
        <v>7</v>
      </c>
      <c r="G2" s="7">
        <f>RANK(D2,$D$2:$D$21,1)</f>
        <v>5</v>
      </c>
      <c r="H2" s="1">
        <f>E2+(COUNT($B$2:$B$21) + 1- RANK(B2,$B$2:$B$21,0)-RANK(B2,$B$2:$B$21,1))/2</f>
        <v>10</v>
      </c>
      <c r="I2" s="1">
        <f>F2+(COUNT($C$2:$C$21) + 1- RANK(C2,$C$2:$C$21,0)-RANK(C2,$C$2:$C$21,1))/2</f>
        <v>7</v>
      </c>
      <c r="J2" s="1">
        <f>G2+(COUNT($D$2:$D$21) + 1- RANK(D2,$D$2:$D$21,0)-RANK(D2,$D$2:$D$21,1))/2</f>
        <v>5.5</v>
      </c>
      <c r="K2" s="1">
        <f>H2-I2</f>
        <v>3</v>
      </c>
      <c r="L2" s="1">
        <f>K2*K2</f>
        <v>9</v>
      </c>
      <c r="M2" s="1">
        <f>H2-J2</f>
        <v>4.5</v>
      </c>
      <c r="N2" s="1">
        <f>M2*M2</f>
        <v>20.25</v>
      </c>
      <c r="O2" s="1">
        <f>I2-J2</f>
        <v>1.5</v>
      </c>
      <c r="P2" s="1">
        <f>O2*O2</f>
        <v>2.25</v>
      </c>
    </row>
    <row r="3" spans="1:16">
      <c r="A3" s="3">
        <v>2</v>
      </c>
      <c r="B3" s="3">
        <v>53</v>
      </c>
      <c r="C3" s="3">
        <v>77</v>
      </c>
      <c r="D3" s="3">
        <v>59</v>
      </c>
      <c r="E3" s="1">
        <f t="shared" ref="E3:E21" si="0">RANK(B3,$B$2:$B$21,1)</f>
        <v>5</v>
      </c>
      <c r="F3" s="8">
        <f t="shared" ref="F3:F21" si="1">RANK(C3,$C$2:$C$21,1)</f>
        <v>4</v>
      </c>
      <c r="G3" s="1">
        <f t="shared" ref="G3:G21" si="2">RANK(D3,$D$2:$D$21,1)</f>
        <v>4</v>
      </c>
      <c r="H3" s="1">
        <f t="shared" ref="H3:H21" si="3">E3+(COUNT($B$2:$B$21) + 1- RANK(B3,$B$2:$B$21,0)-RANK(B3,$B$2:$B$21,1))/2</f>
        <v>5</v>
      </c>
      <c r="I3" s="1">
        <f t="shared" ref="I3:I21" si="4">F3+(COUNT($C$2:$C$21) + 1- RANK(C3,$C$2:$C$21,0)-RANK(C3,$C$2:$C$21,1))/2</f>
        <v>4.5</v>
      </c>
      <c r="J3" s="1">
        <f t="shared" ref="J3:J21" si="5">G3+(COUNT($D$2:$D$21) + 1- RANK(D3,$D$2:$D$21,0)-RANK(D3,$D$2:$D$21,1))/2</f>
        <v>4</v>
      </c>
      <c r="K3" s="1">
        <f t="shared" ref="K3:K21" si="6">H3-I3</f>
        <v>0.5</v>
      </c>
      <c r="L3" s="1">
        <f t="shared" ref="L3:L21" si="7">K3*K3</f>
        <v>0.25</v>
      </c>
      <c r="M3" s="1">
        <f t="shared" ref="M3:M21" si="8">H3-J3</f>
        <v>1</v>
      </c>
      <c r="N3" s="1">
        <f t="shared" ref="N3:N21" si="9">M3*M3</f>
        <v>1</v>
      </c>
      <c r="O3" s="1">
        <f t="shared" ref="O3:O21" si="10">I3-J3</f>
        <v>0.5</v>
      </c>
      <c r="P3" s="1">
        <f t="shared" ref="P3:P21" si="11">O3*O3</f>
        <v>0.25</v>
      </c>
    </row>
    <row r="4" spans="1:16">
      <c r="A4" s="3">
        <v>3</v>
      </c>
      <c r="B4" s="3">
        <v>40</v>
      </c>
      <c r="C4" s="3">
        <v>76</v>
      </c>
      <c r="D4" s="3">
        <v>56</v>
      </c>
      <c r="E4" s="1">
        <f t="shared" si="0"/>
        <v>1</v>
      </c>
      <c r="F4" s="1">
        <f t="shared" si="1"/>
        <v>3</v>
      </c>
      <c r="G4" s="1">
        <f t="shared" si="2"/>
        <v>3</v>
      </c>
      <c r="H4" s="1">
        <f t="shared" si="3"/>
        <v>1</v>
      </c>
      <c r="I4" s="1">
        <f t="shared" si="4"/>
        <v>3</v>
      </c>
      <c r="J4" s="1">
        <f t="shared" si="5"/>
        <v>3</v>
      </c>
      <c r="K4" s="1">
        <f t="shared" si="6"/>
        <v>-2</v>
      </c>
      <c r="L4" s="1">
        <f t="shared" si="7"/>
        <v>4</v>
      </c>
      <c r="M4" s="1">
        <f t="shared" si="8"/>
        <v>-2</v>
      </c>
      <c r="N4" s="1">
        <f t="shared" si="9"/>
        <v>4</v>
      </c>
      <c r="O4" s="1">
        <f t="shared" si="10"/>
        <v>0</v>
      </c>
      <c r="P4" s="1">
        <f t="shared" si="11"/>
        <v>0</v>
      </c>
    </row>
    <row r="5" spans="1:16">
      <c r="A5" s="3">
        <v>4</v>
      </c>
      <c r="B5" s="3">
        <v>68</v>
      </c>
      <c r="C5" s="3">
        <v>91</v>
      </c>
      <c r="D5" s="3">
        <v>71</v>
      </c>
      <c r="E5" s="1">
        <f t="shared" si="0"/>
        <v>19</v>
      </c>
      <c r="F5" s="9">
        <f t="shared" si="1"/>
        <v>12</v>
      </c>
      <c r="G5" s="10">
        <f t="shared" si="2"/>
        <v>14</v>
      </c>
      <c r="H5" s="1">
        <f t="shared" si="3"/>
        <v>19</v>
      </c>
      <c r="I5" s="1">
        <f t="shared" si="4"/>
        <v>12.5</v>
      </c>
      <c r="J5" s="1">
        <f t="shared" si="5"/>
        <v>14.5</v>
      </c>
      <c r="K5" s="1">
        <f t="shared" si="6"/>
        <v>6.5</v>
      </c>
      <c r="L5" s="1">
        <f t="shared" si="7"/>
        <v>42.25</v>
      </c>
      <c r="M5" s="1">
        <f t="shared" si="8"/>
        <v>4.5</v>
      </c>
      <c r="N5" s="1">
        <f t="shared" si="9"/>
        <v>20.25</v>
      </c>
      <c r="O5" s="1">
        <f t="shared" si="10"/>
        <v>-2</v>
      </c>
      <c r="P5" s="1">
        <f t="shared" si="11"/>
        <v>4</v>
      </c>
    </row>
    <row r="6" spans="1:16">
      <c r="A6" s="3">
        <v>5</v>
      </c>
      <c r="B6" s="3">
        <v>51</v>
      </c>
      <c r="C6" s="3">
        <v>89</v>
      </c>
      <c r="D6" s="3">
        <v>69</v>
      </c>
      <c r="E6" s="1">
        <f t="shared" si="0"/>
        <v>4</v>
      </c>
      <c r="F6" s="6">
        <f t="shared" si="1"/>
        <v>9</v>
      </c>
      <c r="G6" s="1">
        <f t="shared" si="2"/>
        <v>12</v>
      </c>
      <c r="H6" s="1">
        <f t="shared" si="3"/>
        <v>4</v>
      </c>
      <c r="I6" s="1">
        <f t="shared" si="4"/>
        <v>10</v>
      </c>
      <c r="J6" s="1">
        <f t="shared" si="5"/>
        <v>12</v>
      </c>
      <c r="K6" s="1">
        <f t="shared" si="6"/>
        <v>-6</v>
      </c>
      <c r="L6" s="1">
        <f t="shared" si="7"/>
        <v>36</v>
      </c>
      <c r="M6" s="1">
        <f t="shared" si="8"/>
        <v>-8</v>
      </c>
      <c r="N6" s="1">
        <f t="shared" si="9"/>
        <v>64</v>
      </c>
      <c r="O6" s="1">
        <f t="shared" si="10"/>
        <v>-2</v>
      </c>
      <c r="P6" s="1">
        <f t="shared" si="11"/>
        <v>4</v>
      </c>
    </row>
    <row r="7" spans="1:16">
      <c r="A7" s="3">
        <v>6</v>
      </c>
      <c r="B7" s="3">
        <v>50</v>
      </c>
      <c r="C7" s="3">
        <v>79</v>
      </c>
      <c r="D7" s="3">
        <v>62</v>
      </c>
      <c r="E7" s="1">
        <f t="shared" si="0"/>
        <v>3</v>
      </c>
      <c r="F7" s="1">
        <f t="shared" si="1"/>
        <v>6</v>
      </c>
      <c r="G7" s="1">
        <f t="shared" si="2"/>
        <v>7</v>
      </c>
      <c r="H7" s="1">
        <f t="shared" si="3"/>
        <v>3</v>
      </c>
      <c r="I7" s="1">
        <f t="shared" si="4"/>
        <v>6</v>
      </c>
      <c r="J7" s="1">
        <f t="shared" si="5"/>
        <v>7</v>
      </c>
      <c r="K7" s="1">
        <f t="shared" si="6"/>
        <v>-3</v>
      </c>
      <c r="L7" s="1">
        <f t="shared" si="7"/>
        <v>9</v>
      </c>
      <c r="M7" s="1">
        <f t="shared" si="8"/>
        <v>-4</v>
      </c>
      <c r="N7" s="1">
        <f t="shared" si="9"/>
        <v>16</v>
      </c>
      <c r="O7" s="1">
        <f t="shared" si="10"/>
        <v>-1</v>
      </c>
      <c r="P7" s="1">
        <f t="shared" si="11"/>
        <v>1</v>
      </c>
    </row>
    <row r="8" spans="1:16">
      <c r="A8" s="4">
        <v>7</v>
      </c>
      <c r="B8" s="3">
        <v>65</v>
      </c>
      <c r="C8" s="3">
        <v>98</v>
      </c>
      <c r="D8" s="3">
        <v>74</v>
      </c>
      <c r="E8" s="1">
        <f t="shared" si="0"/>
        <v>17</v>
      </c>
      <c r="F8" s="1">
        <f t="shared" si="1"/>
        <v>18</v>
      </c>
      <c r="G8" s="11">
        <f t="shared" si="2"/>
        <v>17</v>
      </c>
      <c r="H8" s="1">
        <f t="shared" si="3"/>
        <v>17</v>
      </c>
      <c r="I8" s="1">
        <f t="shared" si="4"/>
        <v>18</v>
      </c>
      <c r="J8" s="1">
        <f t="shared" si="5"/>
        <v>17.5</v>
      </c>
      <c r="K8" s="1">
        <f t="shared" si="6"/>
        <v>-1</v>
      </c>
      <c r="L8" s="1">
        <f t="shared" si="7"/>
        <v>1</v>
      </c>
      <c r="M8" s="1">
        <f t="shared" si="8"/>
        <v>-0.5</v>
      </c>
      <c r="N8" s="1">
        <f t="shared" si="9"/>
        <v>0.25</v>
      </c>
      <c r="O8" s="1">
        <f t="shared" si="10"/>
        <v>0.5</v>
      </c>
      <c r="P8" s="1">
        <f t="shared" si="11"/>
        <v>0.25</v>
      </c>
    </row>
    <row r="9" spans="1:16">
      <c r="A9" s="3">
        <v>8</v>
      </c>
      <c r="B9" s="3">
        <v>60</v>
      </c>
      <c r="C9" s="3">
        <v>92</v>
      </c>
      <c r="D9" s="3">
        <v>71</v>
      </c>
      <c r="E9" s="8">
        <f t="shared" si="0"/>
        <v>13</v>
      </c>
      <c r="F9" s="1">
        <f t="shared" si="1"/>
        <v>14</v>
      </c>
      <c r="G9" s="10">
        <f t="shared" si="2"/>
        <v>14</v>
      </c>
      <c r="H9" s="1">
        <f t="shared" si="3"/>
        <v>13.5</v>
      </c>
      <c r="I9" s="1">
        <f t="shared" si="4"/>
        <v>14</v>
      </c>
      <c r="J9" s="1">
        <f t="shared" si="5"/>
        <v>14.5</v>
      </c>
      <c r="K9" s="1">
        <f t="shared" si="6"/>
        <v>-0.5</v>
      </c>
      <c r="L9" s="1">
        <f t="shared" si="7"/>
        <v>0.25</v>
      </c>
      <c r="M9" s="1">
        <f t="shared" si="8"/>
        <v>-1</v>
      </c>
      <c r="N9" s="1">
        <f t="shared" si="9"/>
        <v>1</v>
      </c>
      <c r="O9" s="1">
        <f t="shared" si="10"/>
        <v>-0.5</v>
      </c>
      <c r="P9" s="1">
        <f t="shared" si="11"/>
        <v>0.25</v>
      </c>
    </row>
    <row r="10" spans="1:16">
      <c r="A10" s="5">
        <v>9</v>
      </c>
      <c r="B10" s="4">
        <v>61</v>
      </c>
      <c r="C10" s="3">
        <v>85</v>
      </c>
      <c r="D10" s="3">
        <v>63</v>
      </c>
      <c r="E10" s="1">
        <f t="shared" si="0"/>
        <v>15</v>
      </c>
      <c r="F10" s="1">
        <f t="shared" si="1"/>
        <v>8</v>
      </c>
      <c r="G10" s="1">
        <f t="shared" si="2"/>
        <v>8</v>
      </c>
      <c r="H10" s="1">
        <f t="shared" si="3"/>
        <v>15</v>
      </c>
      <c r="I10" s="1">
        <f t="shared" si="4"/>
        <v>8</v>
      </c>
      <c r="J10" s="1">
        <f t="shared" si="5"/>
        <v>8</v>
      </c>
      <c r="K10" s="1">
        <f t="shared" si="6"/>
        <v>7</v>
      </c>
      <c r="L10" s="1">
        <f t="shared" si="7"/>
        <v>49</v>
      </c>
      <c r="M10" s="1">
        <f t="shared" si="8"/>
        <v>7</v>
      </c>
      <c r="N10" s="1">
        <f t="shared" si="9"/>
        <v>49</v>
      </c>
      <c r="O10" s="1">
        <f t="shared" si="10"/>
        <v>0</v>
      </c>
      <c r="P10" s="1">
        <f t="shared" si="11"/>
        <v>0</v>
      </c>
    </row>
    <row r="11" spans="1:16">
      <c r="A11" s="3">
        <v>10</v>
      </c>
      <c r="B11" s="3">
        <v>47</v>
      </c>
      <c r="C11" s="3">
        <v>77</v>
      </c>
      <c r="D11" s="3">
        <v>60</v>
      </c>
      <c r="E11" s="1">
        <f t="shared" si="0"/>
        <v>2</v>
      </c>
      <c r="F11" s="8">
        <f t="shared" si="1"/>
        <v>4</v>
      </c>
      <c r="G11" s="7">
        <f t="shared" si="2"/>
        <v>5</v>
      </c>
      <c r="H11" s="1">
        <f t="shared" si="3"/>
        <v>2</v>
      </c>
      <c r="I11" s="1">
        <f t="shared" si="4"/>
        <v>4.5</v>
      </c>
      <c r="J11" s="1">
        <f t="shared" si="5"/>
        <v>5.5</v>
      </c>
      <c r="K11" s="1">
        <f t="shared" si="6"/>
        <v>-2.5</v>
      </c>
      <c r="L11" s="1">
        <f t="shared" si="7"/>
        <v>6.25</v>
      </c>
      <c r="M11" s="1">
        <f t="shared" si="8"/>
        <v>-3.5</v>
      </c>
      <c r="N11" s="1">
        <f t="shared" si="9"/>
        <v>12.25</v>
      </c>
      <c r="O11" s="1">
        <f t="shared" si="10"/>
        <v>-1</v>
      </c>
      <c r="P11" s="1">
        <f t="shared" si="11"/>
        <v>1</v>
      </c>
    </row>
    <row r="12" spans="1:16">
      <c r="A12" s="3">
        <v>11</v>
      </c>
      <c r="B12" s="3">
        <v>64</v>
      </c>
      <c r="C12" s="3">
        <v>93</v>
      </c>
      <c r="D12" s="3">
        <v>73</v>
      </c>
      <c r="E12" s="1">
        <f t="shared" si="0"/>
        <v>16</v>
      </c>
      <c r="F12" s="10">
        <f t="shared" si="1"/>
        <v>15</v>
      </c>
      <c r="G12" s="1">
        <f t="shared" si="2"/>
        <v>16</v>
      </c>
      <c r="H12" s="1">
        <f t="shared" si="3"/>
        <v>16</v>
      </c>
      <c r="I12" s="1">
        <f t="shared" si="4"/>
        <v>15.5</v>
      </c>
      <c r="J12" s="1">
        <f t="shared" si="5"/>
        <v>16</v>
      </c>
      <c r="K12" s="1">
        <f t="shared" si="6"/>
        <v>0.5</v>
      </c>
      <c r="L12" s="1">
        <f t="shared" si="7"/>
        <v>0.25</v>
      </c>
      <c r="M12" s="1">
        <f t="shared" si="8"/>
        <v>0</v>
      </c>
      <c r="N12" s="1">
        <f t="shared" si="9"/>
        <v>0</v>
      </c>
      <c r="O12" s="1">
        <f t="shared" si="10"/>
        <v>-0.5</v>
      </c>
      <c r="P12" s="1">
        <f t="shared" si="11"/>
        <v>0.25</v>
      </c>
    </row>
    <row r="13" spans="1:16">
      <c r="A13" s="3">
        <v>12</v>
      </c>
      <c r="B13" s="3">
        <v>58</v>
      </c>
      <c r="C13" s="3">
        <v>96</v>
      </c>
      <c r="D13" s="3">
        <v>74</v>
      </c>
      <c r="E13" s="6">
        <f t="shared" si="0"/>
        <v>9</v>
      </c>
      <c r="F13" s="1">
        <f t="shared" si="1"/>
        <v>17</v>
      </c>
      <c r="G13" s="11">
        <f t="shared" si="2"/>
        <v>17</v>
      </c>
      <c r="H13" s="1">
        <f t="shared" si="3"/>
        <v>10</v>
      </c>
      <c r="I13" s="1">
        <f t="shared" si="4"/>
        <v>17</v>
      </c>
      <c r="J13" s="1">
        <f t="shared" si="5"/>
        <v>17.5</v>
      </c>
      <c r="K13" s="1">
        <f t="shared" si="6"/>
        <v>-7</v>
      </c>
      <c r="L13" s="1">
        <f t="shared" si="7"/>
        <v>49</v>
      </c>
      <c r="M13" s="1">
        <f t="shared" si="8"/>
        <v>-7.5</v>
      </c>
      <c r="N13" s="1">
        <f t="shared" si="9"/>
        <v>56.25</v>
      </c>
      <c r="O13" s="1">
        <f t="shared" si="10"/>
        <v>-0.5</v>
      </c>
      <c r="P13" s="1">
        <f t="shared" si="11"/>
        <v>0.25</v>
      </c>
    </row>
    <row r="14" spans="1:16">
      <c r="A14" s="3">
        <v>13</v>
      </c>
      <c r="B14" s="3">
        <v>60</v>
      </c>
      <c r="C14" s="3">
        <v>100</v>
      </c>
      <c r="D14" s="3">
        <v>79</v>
      </c>
      <c r="E14" s="8">
        <f t="shared" si="0"/>
        <v>13</v>
      </c>
      <c r="F14" s="7">
        <f t="shared" si="1"/>
        <v>19</v>
      </c>
      <c r="G14" s="1">
        <f t="shared" si="2"/>
        <v>20</v>
      </c>
      <c r="H14" s="1">
        <f t="shared" si="3"/>
        <v>13.5</v>
      </c>
      <c r="I14" s="1">
        <f t="shared" si="4"/>
        <v>19.5</v>
      </c>
      <c r="J14" s="1">
        <f t="shared" si="5"/>
        <v>20</v>
      </c>
      <c r="K14" s="1">
        <f t="shared" si="6"/>
        <v>-6</v>
      </c>
      <c r="L14" s="1">
        <f t="shared" si="7"/>
        <v>36</v>
      </c>
      <c r="M14" s="1">
        <f t="shared" si="8"/>
        <v>-6.5</v>
      </c>
      <c r="N14" s="1">
        <f t="shared" si="9"/>
        <v>42.25</v>
      </c>
      <c r="O14" s="1">
        <f t="shared" si="10"/>
        <v>-0.5</v>
      </c>
      <c r="P14" s="1">
        <f t="shared" si="11"/>
        <v>0.25</v>
      </c>
    </row>
    <row r="15" spans="1:16">
      <c r="A15" s="3">
        <v>14</v>
      </c>
      <c r="B15" s="3">
        <v>59</v>
      </c>
      <c r="C15" s="3">
        <v>89</v>
      </c>
      <c r="D15" s="3">
        <v>66</v>
      </c>
      <c r="E15" s="1">
        <f t="shared" si="0"/>
        <v>12</v>
      </c>
      <c r="F15" s="6">
        <f t="shared" si="1"/>
        <v>9</v>
      </c>
      <c r="G15" s="1">
        <f t="shared" si="2"/>
        <v>9</v>
      </c>
      <c r="H15" s="1">
        <f t="shared" si="3"/>
        <v>12</v>
      </c>
      <c r="I15" s="1">
        <f t="shared" si="4"/>
        <v>10</v>
      </c>
      <c r="J15" s="1">
        <f t="shared" si="5"/>
        <v>9</v>
      </c>
      <c r="K15" s="1">
        <f t="shared" si="6"/>
        <v>2</v>
      </c>
      <c r="L15" s="1">
        <f t="shared" si="7"/>
        <v>4</v>
      </c>
      <c r="M15" s="1">
        <f t="shared" si="8"/>
        <v>3</v>
      </c>
      <c r="N15" s="1">
        <f t="shared" si="9"/>
        <v>9</v>
      </c>
      <c r="O15" s="1">
        <f t="shared" si="10"/>
        <v>1</v>
      </c>
      <c r="P15" s="1">
        <f t="shared" si="11"/>
        <v>1</v>
      </c>
    </row>
    <row r="16" spans="1:16">
      <c r="A16" s="3">
        <v>15</v>
      </c>
      <c r="B16" s="3">
        <v>57</v>
      </c>
      <c r="C16" s="3">
        <v>93</v>
      </c>
      <c r="D16" s="3">
        <v>70</v>
      </c>
      <c r="E16" s="1">
        <f t="shared" si="0"/>
        <v>8</v>
      </c>
      <c r="F16" s="10">
        <f t="shared" si="1"/>
        <v>15</v>
      </c>
      <c r="G16" s="1">
        <f t="shared" si="2"/>
        <v>13</v>
      </c>
      <c r="H16" s="1">
        <f t="shared" si="3"/>
        <v>8</v>
      </c>
      <c r="I16" s="1">
        <f t="shared" si="4"/>
        <v>15.5</v>
      </c>
      <c r="J16" s="1">
        <f t="shared" si="5"/>
        <v>13</v>
      </c>
      <c r="K16" s="1">
        <f t="shared" si="6"/>
        <v>-7.5</v>
      </c>
      <c r="L16" s="1">
        <f t="shared" si="7"/>
        <v>56.25</v>
      </c>
      <c r="M16" s="1">
        <f t="shared" si="8"/>
        <v>-5</v>
      </c>
      <c r="N16" s="1">
        <f t="shared" si="9"/>
        <v>25</v>
      </c>
      <c r="O16" s="1">
        <f t="shared" si="10"/>
        <v>2.5</v>
      </c>
      <c r="P16" s="1">
        <f t="shared" si="11"/>
        <v>6.25</v>
      </c>
    </row>
    <row r="17" spans="1:16">
      <c r="A17" s="3">
        <v>16</v>
      </c>
      <c r="B17" s="3">
        <v>67</v>
      </c>
      <c r="C17" s="3">
        <v>89</v>
      </c>
      <c r="D17" s="3">
        <v>68</v>
      </c>
      <c r="E17" s="1">
        <f t="shared" si="0"/>
        <v>18</v>
      </c>
      <c r="F17" s="6">
        <f t="shared" si="1"/>
        <v>9</v>
      </c>
      <c r="G17" s="6">
        <f t="shared" si="2"/>
        <v>10</v>
      </c>
      <c r="H17" s="1">
        <f t="shared" si="3"/>
        <v>18</v>
      </c>
      <c r="I17" s="1">
        <f t="shared" si="4"/>
        <v>10</v>
      </c>
      <c r="J17" s="1">
        <f t="shared" si="5"/>
        <v>10.5</v>
      </c>
      <c r="K17" s="1">
        <f t="shared" si="6"/>
        <v>8</v>
      </c>
      <c r="L17" s="1">
        <f t="shared" si="7"/>
        <v>64</v>
      </c>
      <c r="M17" s="1">
        <f t="shared" si="8"/>
        <v>7.5</v>
      </c>
      <c r="N17" s="1">
        <f t="shared" si="9"/>
        <v>56.25</v>
      </c>
      <c r="O17" s="1">
        <f t="shared" si="10"/>
        <v>-0.5</v>
      </c>
      <c r="P17" s="1">
        <f t="shared" si="11"/>
        <v>0.25</v>
      </c>
    </row>
    <row r="18" spans="1:16">
      <c r="A18" s="3">
        <v>17</v>
      </c>
      <c r="B18" s="3">
        <v>54</v>
      </c>
      <c r="C18" s="3">
        <v>71</v>
      </c>
      <c r="D18" s="3">
        <v>51</v>
      </c>
      <c r="E18" s="11">
        <f t="shared" si="0"/>
        <v>6</v>
      </c>
      <c r="F18" s="11">
        <f t="shared" si="1"/>
        <v>1</v>
      </c>
      <c r="G18" s="1">
        <f t="shared" si="2"/>
        <v>1</v>
      </c>
      <c r="H18" s="1">
        <f t="shared" si="3"/>
        <v>6.5</v>
      </c>
      <c r="I18" s="1">
        <f t="shared" si="4"/>
        <v>1.5</v>
      </c>
      <c r="J18" s="1">
        <f t="shared" si="5"/>
        <v>1</v>
      </c>
      <c r="K18" s="1">
        <f t="shared" si="6"/>
        <v>5</v>
      </c>
      <c r="L18" s="1">
        <f t="shared" si="7"/>
        <v>25</v>
      </c>
      <c r="M18" s="1">
        <f t="shared" si="8"/>
        <v>5.5</v>
      </c>
      <c r="N18" s="1">
        <f t="shared" si="9"/>
        <v>30.25</v>
      </c>
      <c r="O18" s="1">
        <f t="shared" si="10"/>
        <v>0.5</v>
      </c>
      <c r="P18" s="1">
        <f t="shared" si="11"/>
        <v>0.25</v>
      </c>
    </row>
    <row r="19" spans="1:16">
      <c r="A19" s="3">
        <v>18</v>
      </c>
      <c r="B19" s="3">
        <v>71</v>
      </c>
      <c r="C19" s="3">
        <v>100</v>
      </c>
      <c r="D19" s="3">
        <v>75</v>
      </c>
      <c r="E19" s="1">
        <f t="shared" si="0"/>
        <v>20</v>
      </c>
      <c r="F19" s="7">
        <f t="shared" si="1"/>
        <v>19</v>
      </c>
      <c r="G19" s="1">
        <f t="shared" si="2"/>
        <v>19</v>
      </c>
      <c r="H19" s="1">
        <f t="shared" si="3"/>
        <v>20</v>
      </c>
      <c r="I19" s="1">
        <f t="shared" si="4"/>
        <v>19.5</v>
      </c>
      <c r="J19" s="1">
        <f t="shared" si="5"/>
        <v>19</v>
      </c>
      <c r="K19" s="1">
        <f t="shared" si="6"/>
        <v>0.5</v>
      </c>
      <c r="L19" s="1">
        <f t="shared" si="7"/>
        <v>0.25</v>
      </c>
      <c r="M19" s="1">
        <f t="shared" si="8"/>
        <v>1</v>
      </c>
      <c r="N19" s="1">
        <f t="shared" si="9"/>
        <v>1</v>
      </c>
      <c r="O19" s="1">
        <f t="shared" si="10"/>
        <v>0.5</v>
      </c>
      <c r="P19" s="1">
        <f t="shared" si="11"/>
        <v>0.25</v>
      </c>
    </row>
    <row r="20" spans="1:16">
      <c r="A20" s="3">
        <v>19</v>
      </c>
      <c r="B20" s="3">
        <v>54</v>
      </c>
      <c r="C20" s="3">
        <v>71</v>
      </c>
      <c r="D20" s="3">
        <v>53</v>
      </c>
      <c r="E20" s="11">
        <f t="shared" si="0"/>
        <v>6</v>
      </c>
      <c r="F20" s="11">
        <f t="shared" si="1"/>
        <v>1</v>
      </c>
      <c r="G20" s="1">
        <f t="shared" si="2"/>
        <v>2</v>
      </c>
      <c r="H20" s="1">
        <f t="shared" si="3"/>
        <v>6.5</v>
      </c>
      <c r="I20" s="1">
        <f t="shared" si="4"/>
        <v>1.5</v>
      </c>
      <c r="J20" s="1">
        <f t="shared" si="5"/>
        <v>2</v>
      </c>
      <c r="K20" s="1">
        <f t="shared" si="6"/>
        <v>5</v>
      </c>
      <c r="L20" s="1">
        <f t="shared" si="7"/>
        <v>25</v>
      </c>
      <c r="M20" s="1">
        <f t="shared" si="8"/>
        <v>4.5</v>
      </c>
      <c r="N20" s="1">
        <f t="shared" si="9"/>
        <v>20.25</v>
      </c>
      <c r="O20" s="1">
        <f t="shared" si="10"/>
        <v>-0.5</v>
      </c>
      <c r="P20" s="1">
        <f t="shared" si="11"/>
        <v>0.25</v>
      </c>
    </row>
    <row r="21" spans="1:16">
      <c r="A21" s="3">
        <v>20</v>
      </c>
      <c r="B21" s="3">
        <v>58</v>
      </c>
      <c r="C21" s="3">
        <v>91</v>
      </c>
      <c r="D21" s="3">
        <v>68</v>
      </c>
      <c r="E21" s="6">
        <f t="shared" si="0"/>
        <v>9</v>
      </c>
      <c r="F21" s="9">
        <f t="shared" si="1"/>
        <v>12</v>
      </c>
      <c r="G21" s="6">
        <f t="shared" si="2"/>
        <v>10</v>
      </c>
      <c r="H21" s="1">
        <f t="shared" si="3"/>
        <v>10</v>
      </c>
      <c r="I21" s="1">
        <f t="shared" si="4"/>
        <v>12.5</v>
      </c>
      <c r="J21" s="1">
        <f t="shared" si="5"/>
        <v>10.5</v>
      </c>
      <c r="K21" s="1">
        <f t="shared" si="6"/>
        <v>-2.5</v>
      </c>
      <c r="L21" s="1">
        <f t="shared" si="7"/>
        <v>6.25</v>
      </c>
      <c r="M21" s="1">
        <f t="shared" si="8"/>
        <v>-0.5</v>
      </c>
      <c r="N21" s="1">
        <f t="shared" si="9"/>
        <v>0.25</v>
      </c>
      <c r="O21" s="1">
        <f t="shared" si="10"/>
        <v>2</v>
      </c>
      <c r="P21" s="1">
        <f t="shared" si="11"/>
        <v>4</v>
      </c>
    </row>
    <row r="22" spans="1:16">
      <c r="L22" s="13">
        <f>SUM(L2:L21)</f>
        <v>423</v>
      </c>
      <c r="N22" s="13">
        <f>SUM(N2:N21)</f>
        <v>428.5</v>
      </c>
      <c r="P22" s="13">
        <f>SUM(P2:P21)</f>
        <v>26</v>
      </c>
    </row>
    <row r="23" spans="1:16">
      <c r="K23" s="12" t="s">
        <v>16</v>
      </c>
      <c r="L23" s="12">
        <v>20</v>
      </c>
      <c r="M23" s="1"/>
      <c r="N23" s="1"/>
      <c r="O23" s="1"/>
      <c r="P23" s="1"/>
    </row>
    <row r="24" spans="1:16">
      <c r="K24" s="12" t="s">
        <v>17</v>
      </c>
      <c r="L24" s="12">
        <f>(L23^3-L23)/6</f>
        <v>1330</v>
      </c>
      <c r="M24" s="1"/>
      <c r="N24" s="1"/>
      <c r="O24" s="1"/>
      <c r="P24" s="1"/>
    </row>
    <row r="25" spans="1:16">
      <c r="A25" s="12" t="s">
        <v>18</v>
      </c>
      <c r="B25" s="12" t="s">
        <v>19</v>
      </c>
      <c r="C25" s="12" t="s">
        <v>20</v>
      </c>
      <c r="D25" s="12" t="s">
        <v>21</v>
      </c>
      <c r="E25" s="12" t="s">
        <v>22</v>
      </c>
      <c r="F25" s="12" t="s">
        <v>23</v>
      </c>
      <c r="G25" s="12" t="s">
        <v>24</v>
      </c>
      <c r="H25" s="12" t="s">
        <v>25</v>
      </c>
      <c r="I25" s="12" t="s">
        <v>26</v>
      </c>
      <c r="K25" s="12" t="s">
        <v>30</v>
      </c>
      <c r="L25" s="14">
        <f>(L24-(L22+C29+F32))/SQRT((L24-2*C29)*(L24-2*F32))</f>
        <v>0.68015166622238798</v>
      </c>
      <c r="M25" s="12" t="s">
        <v>30</v>
      </c>
      <c r="N25" s="12">
        <f>(L24-(N22+C29+I30))/SQRT((L24-2*C29)*(L24-2*I30))</f>
        <v>0.67660396628097186</v>
      </c>
      <c r="O25" s="12" t="s">
        <v>30</v>
      </c>
      <c r="P25" s="12">
        <f>(L24-(P22+I30+F32))/SQRT((L24-2*I30)*(L24-2*F32))</f>
        <v>0.98035686799017641</v>
      </c>
    </row>
    <row r="26" spans="1:16">
      <c r="A26" s="1">
        <v>10</v>
      </c>
      <c r="B26" s="1">
        <v>3</v>
      </c>
      <c r="C26" s="1">
        <f>(B26^3-B26)/12</f>
        <v>2</v>
      </c>
      <c r="D26" s="1">
        <v>15.5</v>
      </c>
      <c r="E26" s="1">
        <v>2</v>
      </c>
      <c r="F26" s="1">
        <f>(E26^3-E26)/12</f>
        <v>0.5</v>
      </c>
      <c r="G26" s="1">
        <v>5.5</v>
      </c>
      <c r="H26" s="1">
        <v>2</v>
      </c>
      <c r="I26" s="1">
        <f>(H26^3-H26)/12</f>
        <v>0.5</v>
      </c>
      <c r="K26" s="12" t="s">
        <v>31</v>
      </c>
      <c r="L26" s="12">
        <f>CORREL(B2:B21,C2:C21)</f>
        <v>0.6884147690089184</v>
      </c>
      <c r="M26" s="12" t="s">
        <v>31</v>
      </c>
      <c r="N26" s="12">
        <f>CORREL(B2:B21,D2:D21)</f>
        <v>0.64123635984631222</v>
      </c>
      <c r="O26" s="12" t="s">
        <v>31</v>
      </c>
      <c r="P26" s="12">
        <f>CORREL(C2:C21,D2:D21)</f>
        <v>0.9792607534052491</v>
      </c>
    </row>
    <row r="27" spans="1:16">
      <c r="A27" s="1">
        <v>13.5</v>
      </c>
      <c r="B27" s="1">
        <v>2</v>
      </c>
      <c r="C27" s="1">
        <f t="shared" ref="C27:C28" si="12">(B27^3-B27)/12</f>
        <v>0.5</v>
      </c>
      <c r="D27" s="1">
        <v>4.5</v>
      </c>
      <c r="E27" s="1">
        <v>2</v>
      </c>
      <c r="F27" s="1">
        <f t="shared" ref="F27:F31" si="13">(E27^3-E27)/12</f>
        <v>0.5</v>
      </c>
      <c r="G27" s="1">
        <v>14.5</v>
      </c>
      <c r="H27" s="1">
        <v>2</v>
      </c>
      <c r="I27" s="1">
        <f t="shared" ref="I27:I29" si="14">(H27^3-H27)/12</f>
        <v>0.5</v>
      </c>
    </row>
    <row r="28" spans="1:16">
      <c r="A28" s="1">
        <v>6.5</v>
      </c>
      <c r="B28" s="1">
        <v>2</v>
      </c>
      <c r="C28" s="1">
        <f t="shared" si="12"/>
        <v>0.5</v>
      </c>
      <c r="D28" s="1">
        <v>10</v>
      </c>
      <c r="E28" s="1">
        <v>3</v>
      </c>
      <c r="F28" s="1">
        <f t="shared" si="13"/>
        <v>2</v>
      </c>
      <c r="G28" s="1">
        <v>17.5</v>
      </c>
      <c r="H28" s="1">
        <v>2</v>
      </c>
      <c r="I28" s="1">
        <f t="shared" si="14"/>
        <v>0.5</v>
      </c>
    </row>
    <row r="29" spans="1:16">
      <c r="A29" s="1"/>
      <c r="B29" s="12" t="s">
        <v>27</v>
      </c>
      <c r="C29" s="12">
        <f>SUM(C26:C28)</f>
        <v>3</v>
      </c>
      <c r="D29" s="1">
        <v>19.5</v>
      </c>
      <c r="E29" s="1">
        <v>2</v>
      </c>
      <c r="F29" s="1">
        <f t="shared" si="13"/>
        <v>0.5</v>
      </c>
      <c r="G29" s="1">
        <v>10.5</v>
      </c>
      <c r="H29" s="1">
        <v>2</v>
      </c>
      <c r="I29" s="1">
        <f t="shared" si="14"/>
        <v>0.5</v>
      </c>
    </row>
    <row r="30" spans="1:16">
      <c r="A30" s="1"/>
      <c r="B30" s="1"/>
      <c r="C30" s="1"/>
      <c r="D30" s="1">
        <v>12.5</v>
      </c>
      <c r="E30" s="1">
        <v>2</v>
      </c>
      <c r="F30" s="1">
        <f t="shared" si="13"/>
        <v>0.5</v>
      </c>
      <c r="G30" s="1"/>
      <c r="H30" s="12" t="s">
        <v>29</v>
      </c>
      <c r="I30" s="12">
        <f>SUM(I26:I29)</f>
        <v>2</v>
      </c>
    </row>
    <row r="31" spans="1:16">
      <c r="A31" s="1"/>
      <c r="B31" s="1"/>
      <c r="C31" s="1"/>
      <c r="D31" s="1">
        <v>1.5</v>
      </c>
      <c r="E31" s="1">
        <v>2</v>
      </c>
      <c r="F31" s="1">
        <f t="shared" si="13"/>
        <v>0.5</v>
      </c>
      <c r="G31" s="1"/>
      <c r="H31" s="1"/>
      <c r="I31" s="1"/>
    </row>
    <row r="32" spans="1:16">
      <c r="A32" s="1"/>
      <c r="B32" s="1"/>
      <c r="C32" s="1"/>
      <c r="D32" s="1"/>
      <c r="E32" s="12" t="s">
        <v>28</v>
      </c>
      <c r="F32" s="12">
        <f>SUM(F26:F31)</f>
        <v>4.5</v>
      </c>
      <c r="G32" s="1"/>
      <c r="H32" s="1"/>
      <c r="I32" s="1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2019-08-28T16:44:54Z</dcterms:created>
  <dcterms:modified xsi:type="dcterms:W3CDTF">2019-09-03T17:06:06Z</dcterms:modified>
</cp:coreProperties>
</file>