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8" i="1"/>
  <c r="H19"/>
  <c r="H20"/>
  <c r="H21"/>
  <c r="H22"/>
  <c r="H17"/>
  <c r="G18"/>
  <c r="G19"/>
  <c r="G20"/>
  <c r="G21"/>
  <c r="G22"/>
  <c r="G17"/>
  <c r="F18"/>
  <c r="F19"/>
  <c r="F20"/>
  <c r="F21"/>
  <c r="F22"/>
  <c r="F17"/>
</calcChain>
</file>

<file path=xl/sharedStrings.xml><?xml version="1.0" encoding="utf-8"?>
<sst xmlns="http://schemas.openxmlformats.org/spreadsheetml/2006/main" count="58" uniqueCount="45">
  <si>
    <t>A</t>
  </si>
  <si>
    <t>B</t>
  </si>
  <si>
    <t>C</t>
  </si>
  <si>
    <t>D</t>
  </si>
  <si>
    <t>I</t>
  </si>
  <si>
    <t xml:space="preserve">II </t>
  </si>
  <si>
    <t>III</t>
  </si>
  <si>
    <t xml:space="preserve">IV </t>
  </si>
  <si>
    <t>V</t>
  </si>
  <si>
    <t>Anova: Two-Factor Without Replication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</si>
  <si>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</si>
  <si>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</si>
  <si>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</si>
  <si>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</si>
  <si>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</si>
  <si>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</si>
  <si>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</si>
  <si>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</si>
  <si>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</si>
  <si>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</si>
  <si>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</si>
  <si>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</si>
  <si>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</si>
  <si>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</si>
  <si>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</si>
  <si>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</si>
  <si>
    <t>Total</t>
  </si>
  <si>
    <t>Comparison Table</t>
  </si>
  <si>
    <t>Pair of Seeds</t>
  </si>
  <si>
    <t>ni</t>
  </si>
  <si>
    <t>nj</t>
  </si>
  <si>
    <t>Ti</t>
  </si>
  <si>
    <t>Tj</t>
  </si>
  <si>
    <t>|Ti-Tj|</t>
  </si>
  <si>
    <t>t(12),0.025</t>
  </si>
  <si>
    <t>CD</t>
  </si>
  <si>
    <t>Interference</t>
  </si>
  <si>
    <t>A,B</t>
  </si>
  <si>
    <t>A,D</t>
  </si>
  <si>
    <t>A,C</t>
  </si>
  <si>
    <t>B,C</t>
  </si>
  <si>
    <t>B,D</t>
  </si>
  <si>
    <t>C,D</t>
  </si>
  <si>
    <t>Significant</t>
  </si>
  <si>
    <t>Insignificant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</si>
</sst>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.5"/>
      <color theme="1"/>
      <name val="Times New Roman"/>
      <family val="1"/>
    </font>
    <font>
      <b/>
      <sz val="11.5"/>
      <color theme="1"/>
      <name val="Times New Roman"/>
      <family val="1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1" fillId="0" borderId="0" xfId="0" applyFont="1"/>
    <xf numFmtId="0" fontId="4" fillId="0" borderId="3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2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2"/>
  <sheetViews>
    <sheetView tabSelected="1" workbookViewId="0">
      <selection activeCell="D8" sqref="D8"/>
    </sheetView>
  </sheetViews>
  <sheetFormatPr defaultRowHeight="15"/>
  <cols>
    <col min="1" max="1" width="18" style="1" customWidth="1"/>
    <col min="2" max="6" width="9.140625" style="1"/>
    <col min="7" max="7" width="10.5703125" style="1" customWidth="1"/>
    <col min="8" max="8" width="9.140625" style="1"/>
    <col min="9" max="9" width="13.5703125" style="1" customWidth="1"/>
    <col min="10" max="10" width="19.85546875" style="1" customWidth="1"/>
    <col min="11" max="16384" width="9.140625" style="1"/>
  </cols>
  <sheetData>
    <row r="1" spans="1:16">
      <c r="A1" s="2"/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J1" s="4" t="s">
        <v>9</v>
      </c>
      <c r="K1" s="4"/>
      <c r="L1" s="4"/>
      <c r="M1" s="4"/>
      <c r="N1" s="4"/>
      <c r="O1" s="4"/>
      <c r="P1" s="4"/>
    </row>
    <row r="2" spans="1:16" ht="15.75" thickBot="1">
      <c r="A2" s="2" t="s">
        <v>0</v>
      </c>
      <c r="B2" s="2">
        <v>42</v>
      </c>
      <c r="C2" s="2">
        <v>44</v>
      </c>
      <c r="D2" s="2">
        <v>40</v>
      </c>
      <c r="E2" s="2">
        <v>46</v>
      </c>
      <c r="F2" s="2">
        <v>47</v>
      </c>
      <c r="J2" s="4"/>
      <c r="K2" s="4"/>
      <c r="L2" s="4"/>
      <c r="M2" s="4"/>
      <c r="N2" s="4"/>
      <c r="O2" s="4"/>
      <c r="P2" s="4"/>
    </row>
    <row r="3" spans="1:16">
      <c r="A3" s="2" t="s">
        <v>1</v>
      </c>
      <c r="B3" s="2">
        <v>44</v>
      </c>
      <c r="C3" s="2">
        <v>46</v>
      </c>
      <c r="D3" s="2">
        <v>48</v>
      </c>
      <c r="E3" s="2">
        <v>42</v>
      </c>
      <c r="F3" s="2">
        <v>46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4"/>
      <c r="P3" s="4"/>
    </row>
    <row r="4" spans="1:16">
      <c r="A4" s="2" t="s">
        <v>2</v>
      </c>
      <c r="B4" s="2">
        <v>40</v>
      </c>
      <c r="C4" s="2">
        <v>45</v>
      </c>
      <c r="D4" s="2">
        <v>43</v>
      </c>
      <c r="E4" s="2">
        <v>38</v>
      </c>
      <c r="F4" s="2">
        <v>42</v>
      </c>
      <c r="J4" s="6" t="s">
        <v>0</v>
      </c>
      <c r="K4" s="6">
        <v>5</v>
      </c>
      <c r="L4" s="6">
        <v>219</v>
      </c>
      <c r="M4" s="6">
        <v>43.8</v>
      </c>
      <c r="N4" s="6">
        <v>8.1999999999998181</v>
      </c>
      <c r="O4" s="4"/>
      <c r="P4" s="4"/>
    </row>
    <row r="5" spans="1:16">
      <c r="A5" s="2" t="s">
        <v>3</v>
      </c>
      <c r="B5" s="2">
        <v>35</v>
      </c>
      <c r="C5" s="2">
        <v>38</v>
      </c>
      <c r="D5" s="2">
        <v>42</v>
      </c>
      <c r="E5" s="2">
        <v>40</v>
      </c>
      <c r="F5" s="2">
        <v>40</v>
      </c>
      <c r="J5" s="6" t="s">
        <v>1</v>
      </c>
      <c r="K5" s="6">
        <v>5</v>
      </c>
      <c r="L5" s="6">
        <v>226</v>
      </c>
      <c r="M5" s="6">
        <v>45.2</v>
      </c>
      <c r="N5" s="6">
        <v>5.1999999999998181</v>
      </c>
      <c r="O5" s="4"/>
      <c r="P5" s="4"/>
    </row>
    <row r="6" spans="1:16">
      <c r="J6" s="6" t="s">
        <v>2</v>
      </c>
      <c r="K6" s="6">
        <v>5</v>
      </c>
      <c r="L6" s="6">
        <v>208</v>
      </c>
      <c r="M6" s="6">
        <v>41.6</v>
      </c>
      <c r="N6" s="6">
        <v>7.3000000000001819</v>
      </c>
      <c r="O6" s="4"/>
      <c r="P6" s="4"/>
    </row>
    <row r="7" spans="1:16">
      <c r="J7" s="6" t="s">
        <v>3</v>
      </c>
      <c r="K7" s="6">
        <v>5</v>
      </c>
      <c r="L7" s="6">
        <v>195</v>
      </c>
      <c r="M7" s="6">
        <v>39</v>
      </c>
      <c r="N7" s="6">
        <v>7</v>
      </c>
      <c r="O7" s="4"/>
      <c r="P7" s="4"/>
    </row>
    <row r="8" spans="1:16">
      <c r="J8" s="6"/>
      <c r="K8" s="6"/>
      <c r="L8" s="6"/>
      <c r="M8" s="6"/>
      <c r="N8" s="6"/>
      <c r="O8" s="4"/>
      <c r="P8" s="4"/>
    </row>
    <row r="9" spans="1:16">
      <c r="J9" s="6" t="s">
        <v>4</v>
      </c>
      <c r="K9" s="6">
        <v>4</v>
      </c>
      <c r="L9" s="6">
        <v>161</v>
      </c>
      <c r="M9" s="6">
        <v>40.25</v>
      </c>
      <c r="N9" s="6">
        <v>14.916666666666666</v>
      </c>
      <c r="O9" s="4"/>
      <c r="P9" s="4"/>
    </row>
    <row r="10" spans="1:16">
      <c r="J10" s="6" t="s">
        <v>5</v>
      </c>
      <c r="K10" s="6">
        <v>4</v>
      </c>
      <c r="L10" s="6">
        <v>173</v>
      </c>
      <c r="M10" s="6">
        <v>43.25</v>
      </c>
      <c r="N10" s="6">
        <v>12.916666666666666</v>
      </c>
      <c r="O10" s="4"/>
      <c r="P10" s="4"/>
    </row>
    <row r="11" spans="1:16">
      <c r="J11" s="6" t="s">
        <v>6</v>
      </c>
      <c r="K11" s="6">
        <v>4</v>
      </c>
      <c r="L11" s="6">
        <v>173</v>
      </c>
      <c r="M11" s="6">
        <v>43.25</v>
      </c>
      <c r="N11" s="6">
        <v>11.583333333333334</v>
      </c>
      <c r="O11" s="4"/>
      <c r="P11" s="4"/>
    </row>
    <row r="12" spans="1:16">
      <c r="J12" s="6" t="s">
        <v>7</v>
      </c>
      <c r="K12" s="6">
        <v>4</v>
      </c>
      <c r="L12" s="6">
        <v>166</v>
      </c>
      <c r="M12" s="6">
        <v>41.5</v>
      </c>
      <c r="N12" s="6">
        <v>11.666666666666666</v>
      </c>
      <c r="O12" s="4"/>
      <c r="P12" s="4"/>
    </row>
    <row r="13" spans="1:16" ht="15.75" thickBot="1">
      <c r="J13" s="7" t="s">
        <v>8</v>
      </c>
      <c r="K13" s="7">
        <v>4</v>
      </c>
      <c r="L13" s="7">
        <v>175</v>
      </c>
      <c r="M13" s="7">
        <v>43.75</v>
      </c>
      <c r="N13" s="7">
        <v>10.916666666666666</v>
      </c>
      <c r="O13" s="4"/>
      <c r="P13" s="4"/>
    </row>
    <row r="14" spans="1:16">
      <c r="J14" s="4"/>
      <c r="K14" s="4"/>
      <c r="L14" s="4"/>
      <c r="M14" s="4"/>
      <c r="N14" s="4"/>
      <c r="O14" s="4"/>
      <c r="P14" s="4"/>
    </row>
    <row r="15" spans="1:16">
      <c r="A15" s="3" t="s">
        <v>27</v>
      </c>
      <c r="B15" s="3"/>
      <c r="C15" s="3"/>
      <c r="D15" s="3"/>
      <c r="E15" s="3"/>
      <c r="F15" s="3"/>
      <c r="G15" s="3"/>
      <c r="H15" s="3"/>
      <c r="I15" s="3"/>
      <c r="J15" s="4"/>
      <c r="K15" s="4"/>
      <c r="L15" s="4"/>
      <c r="M15" s="4"/>
      <c r="N15" s="4"/>
      <c r="O15" s="4"/>
      <c r="P15" s="4"/>
    </row>
    <row r="16" spans="1:16" ht="15.75" thickBot="1">
      <c r="A16" s="3" t="s">
        <v>28</v>
      </c>
      <c r="B16" s="3" t="s">
        <v>29</v>
      </c>
      <c r="C16" s="3" t="s">
        <v>30</v>
      </c>
      <c r="D16" s="3" t="s">
        <v>31</v>
      </c>
      <c r="E16" s="3" t="s">
        <v>32</v>
      </c>
      <c r="F16" s="3" t="s">
        <v>33</v>
      </c>
      <c r="G16" s="3" t="s">
        <v>34</v>
      </c>
      <c r="H16" s="3" t="s">
        <v>35</v>
      </c>
      <c r="I16" s="3" t="s">
        <v>36</v>
      </c>
      <c r="J16" s="4" t="s">
        <v>15</v>
      </c>
      <c r="K16" s="4"/>
      <c r="L16" s="4"/>
      <c r="M16" s="4"/>
      <c r="N16" s="4"/>
      <c r="O16" s="4"/>
      <c r="P16" s="4"/>
    </row>
    <row r="17" spans="1:16">
      <c r="A17" s="3" t="s">
        <v>37</v>
      </c>
      <c r="B17" s="3">
        <v>5</v>
      </c>
      <c r="C17" s="3">
        <v>5</v>
      </c>
      <c r="D17" s="3">
        <v>43.8</v>
      </c>
      <c r="E17" s="3">
        <v>45.2</v>
      </c>
      <c r="F17" s="3">
        <f>ABS(D17-E17)</f>
        <v>1.4000000000000057</v>
      </c>
      <c r="G17" s="3">
        <f>TINV(0.05,12)</f>
        <v>2.1788128271650695</v>
      </c>
      <c r="H17" s="3">
        <f>G17*SQRT($M$20*(1/B17+1/C17))</f>
        <v>3.4678962187578386</v>
      </c>
      <c r="I17" s="3" t="s">
        <v>44</v>
      </c>
      <c r="J17" s="5" t="s">
        <v>16</v>
      </c>
      <c r="K17" s="5" t="s">
        <v>17</v>
      </c>
      <c r="L17" s="5" t="s">
        <v>18</v>
      </c>
      <c r="M17" s="5" t="s">
        <v>19</v>
      </c>
      <c r="N17" s="5" t="s">
        <v>20</v>
      </c>
      <c r="O17" s="5" t="s">
        <v>21</v>
      </c>
      <c r="P17" s="5" t="s">
        <v>22</v>
      </c>
    </row>
    <row r="18" spans="1:16">
      <c r="A18" s="3" t="s">
        <v>39</v>
      </c>
      <c r="B18" s="3">
        <v>5</v>
      </c>
      <c r="C18" s="3">
        <v>5</v>
      </c>
      <c r="D18" s="3">
        <v>43.8</v>
      </c>
      <c r="E18" s="3">
        <v>41.6</v>
      </c>
      <c r="F18" s="3">
        <f t="shared" ref="F18:F22" si="0">ABS(D18-E18)</f>
        <v>2.1999999999999957</v>
      </c>
      <c r="G18" s="3">
        <f t="shared" ref="G18:G22" si="1">TINV(0.05,12)</f>
        <v>2.1788128271650695</v>
      </c>
      <c r="H18" s="3">
        <f t="shared" ref="H18:H22" si="2">G18*SQRT($M$20*(1/B18+1/C18))</f>
        <v>3.4678962187578386</v>
      </c>
      <c r="I18" s="3" t="s">
        <v>44</v>
      </c>
      <c r="J18" s="6" t="s">
        <v>23</v>
      </c>
      <c r="K18" s="6">
        <v>109.99999999999996</v>
      </c>
      <c r="L18" s="6">
        <v>3</v>
      </c>
      <c r="M18" s="6">
        <v>36.66666666666665</v>
      </c>
      <c r="N18" s="6">
        <v>5.7894736842105203</v>
      </c>
      <c r="O18" s="6">
        <v>1.0993200851374259E-2</v>
      </c>
      <c r="P18" s="6">
        <v>3.4902948206546531</v>
      </c>
    </row>
    <row r="19" spans="1:16">
      <c r="A19" s="3" t="s">
        <v>38</v>
      </c>
      <c r="B19" s="3">
        <v>5</v>
      </c>
      <c r="C19" s="3">
        <v>5</v>
      </c>
      <c r="D19" s="3">
        <v>43.8</v>
      </c>
      <c r="E19" s="3">
        <v>39</v>
      </c>
      <c r="F19" s="3">
        <f t="shared" si="0"/>
        <v>4.7999999999999972</v>
      </c>
      <c r="G19" s="3">
        <f t="shared" si="1"/>
        <v>2.1788128271650695</v>
      </c>
      <c r="H19" s="3">
        <f t="shared" si="2"/>
        <v>3.4678962187578386</v>
      </c>
      <c r="I19" s="3" t="s">
        <v>43</v>
      </c>
      <c r="J19" s="6" t="s">
        <v>24</v>
      </c>
      <c r="K19" s="6">
        <v>34.799999999999955</v>
      </c>
      <c r="L19" s="6">
        <v>4</v>
      </c>
      <c r="M19" s="6">
        <v>8.6999999999999886</v>
      </c>
      <c r="N19" s="6">
        <v>1.3736842105263134</v>
      </c>
      <c r="O19" s="6">
        <v>0.30040696773170722</v>
      </c>
      <c r="P19" s="6">
        <v>3.2591667269802373</v>
      </c>
    </row>
    <row r="20" spans="1:16">
      <c r="A20" s="3" t="s">
        <v>40</v>
      </c>
      <c r="B20" s="3">
        <v>5</v>
      </c>
      <c r="C20" s="3">
        <v>5</v>
      </c>
      <c r="D20" s="3">
        <v>45.2</v>
      </c>
      <c r="E20" s="3">
        <v>41.6</v>
      </c>
      <c r="F20" s="3">
        <f t="shared" si="0"/>
        <v>3.6000000000000014</v>
      </c>
      <c r="G20" s="3">
        <f t="shared" si="1"/>
        <v>2.1788128271650695</v>
      </c>
      <c r="H20" s="3">
        <f t="shared" si="2"/>
        <v>3.4678962187578386</v>
      </c>
      <c r="I20" s="3" t="s">
        <v>43</v>
      </c>
      <c r="J20" s="6" t="s">
        <v>25</v>
      </c>
      <c r="K20" s="6">
        <v>76.000000000000043</v>
      </c>
      <c r="L20" s="6">
        <v>12</v>
      </c>
      <c r="M20" s="6">
        <v>6.3333333333333366</v>
      </c>
      <c r="N20" s="6"/>
      <c r="O20" s="6"/>
      <c r="P20" s="6"/>
    </row>
    <row r="21" spans="1:16">
      <c r="A21" s="3" t="s">
        <v>41</v>
      </c>
      <c r="B21" s="3">
        <v>5</v>
      </c>
      <c r="C21" s="3">
        <v>5</v>
      </c>
      <c r="D21" s="3">
        <v>45.2</v>
      </c>
      <c r="E21" s="3">
        <v>39</v>
      </c>
      <c r="F21" s="3">
        <f t="shared" si="0"/>
        <v>6.2000000000000028</v>
      </c>
      <c r="G21" s="3">
        <f t="shared" si="1"/>
        <v>2.1788128271650695</v>
      </c>
      <c r="H21" s="3">
        <f t="shared" si="2"/>
        <v>3.4678962187578386</v>
      </c>
      <c r="I21" s="3" t="s">
        <v>43</v>
      </c>
      <c r="J21" s="6"/>
      <c r="K21" s="6"/>
      <c r="L21" s="6"/>
      <c r="M21" s="6"/>
      <c r="N21" s="6"/>
      <c r="O21" s="6"/>
      <c r="P21" s="6"/>
    </row>
    <row r="22" spans="1:16" ht="15.75" thickBot="1">
      <c r="A22" s="3" t="s">
        <v>42</v>
      </c>
      <c r="B22" s="3">
        <v>5</v>
      </c>
      <c r="C22" s="3">
        <v>5</v>
      </c>
      <c r="D22" s="3">
        <v>41.6</v>
      </c>
      <c r="E22" s="3">
        <v>39</v>
      </c>
      <c r="F22" s="3">
        <f t="shared" si="0"/>
        <v>2.6000000000000014</v>
      </c>
      <c r="G22" s="3">
        <f t="shared" si="1"/>
        <v>2.1788128271650695</v>
      </c>
      <c r="H22" s="3">
        <f t="shared" si="2"/>
        <v>3.4678962187578386</v>
      </c>
      <c r="I22" s="3" t="s">
        <v>44</v>
      </c>
      <c r="J22" s="7" t="s">
        <v>26</v>
      </c>
      <c r="K22" s="7">
        <v>220.79999999999995</v>
      </c>
      <c r="L22" s="7">
        <v>19</v>
      </c>
      <c r="M22" s="7"/>
      <c r="N22" s="7"/>
      <c r="O22" s="7"/>
      <c r="P2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2019-08-28T14:22:58Z</dcterms:modified>
</cp:coreProperties>
</file>