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20" i="1"/>
  <c r="K19"/>
  <c r="K18"/>
  <c r="K17"/>
  <c r="H20"/>
  <c r="H19"/>
  <c r="H18"/>
  <c r="H17"/>
  <c r="H16"/>
  <c r="K16"/>
  <c r="K15"/>
  <c r="K14"/>
  <c r="K9"/>
  <c r="H15"/>
  <c r="H14"/>
  <c r="H9"/>
</calcChain>
</file>

<file path=xl/sharedStrings.xml><?xml version="1.0" encoding="utf-8"?>
<sst xmlns="http://schemas.openxmlformats.org/spreadsheetml/2006/main" count="28" uniqueCount="22">
  <si>
    <t>S. No.</t>
  </si>
  <si>
    <t>Life of Tyre (in km)</t>
  </si>
  <si>
    <t>Average</t>
  </si>
  <si>
    <t>SD</t>
  </si>
  <si>
    <t>n</t>
  </si>
  <si>
    <t>a</t>
  </si>
  <si>
    <t>df</t>
  </si>
  <si>
    <t>S</t>
  </si>
  <si>
    <t>tcal</t>
  </si>
  <si>
    <t>Zcal</t>
  </si>
  <si>
    <t>Z test</t>
  </si>
  <si>
    <t>t test</t>
  </si>
  <si>
    <t>-z</t>
  </si>
  <si>
    <t>z</t>
  </si>
  <si>
    <t>|Zcal|</t>
  </si>
  <si>
    <t>P[Z&lt;=|Zcal]</t>
  </si>
  <si>
    <t>p-value</t>
  </si>
  <si>
    <t>t</t>
  </si>
  <si>
    <t>-t</t>
  </si>
  <si>
    <t>P[ t   &gt;= tcal]</t>
  </si>
  <si>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Times New Roman"/>
        <family val="1"/>
      </rPr>
      <t>0</t>
    </r>
  </si>
  <si>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</rPr>
      <t>/2</t>
    </r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</si>
</sst>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3" workbookViewId="0">
      <selection activeCell="G8" sqref="G8:H8"/>
    </sheetView>
  </sheetViews>
  <sheetFormatPr defaultRowHeight="15"/>
  <cols>
    <col min="1" max="1" width="10.5703125" style="2" customWidth="1"/>
    <col min="2" max="2" width="33.28515625" style="2" customWidth="1"/>
    <col min="3" max="5" width="9.140625" style="2"/>
    <col min="6" max="6" width="6.140625" style="2" customWidth="1"/>
    <col min="7" max="7" width="14.140625" style="2" customWidth="1"/>
    <col min="8" max="8" width="15.42578125" style="2" customWidth="1"/>
    <col min="9" max="9" width="7.28515625" style="2" customWidth="1"/>
    <col min="10" max="10" width="16.5703125" style="2" customWidth="1"/>
    <col min="11" max="11" width="17.42578125" style="2" customWidth="1"/>
    <col min="12" max="16384" width="9.140625" style="2"/>
  </cols>
  <sheetData>
    <row r="1" spans="1:11">
      <c r="A1" s="1" t="s">
        <v>0</v>
      </c>
      <c r="B1" s="1" t="s">
        <v>1</v>
      </c>
    </row>
    <row r="2" spans="1:11">
      <c r="A2" s="3">
        <v>1</v>
      </c>
      <c r="B2" s="3">
        <v>18500</v>
      </c>
    </row>
    <row r="3" spans="1:11">
      <c r="A3" s="3">
        <v>2</v>
      </c>
      <c r="B3" s="3">
        <v>18000</v>
      </c>
    </row>
    <row r="4" spans="1:11">
      <c r="A4" s="3">
        <v>3</v>
      </c>
      <c r="B4" s="3">
        <v>24000</v>
      </c>
    </row>
    <row r="5" spans="1:11">
      <c r="A5" s="3">
        <v>4</v>
      </c>
      <c r="B5" s="3">
        <v>19000</v>
      </c>
    </row>
    <row r="6" spans="1:11">
      <c r="A6" s="3">
        <v>5</v>
      </c>
      <c r="B6" s="3">
        <v>17500</v>
      </c>
    </row>
    <row r="7" spans="1:11">
      <c r="A7" s="3">
        <v>6</v>
      </c>
      <c r="B7" s="3">
        <v>18000</v>
      </c>
    </row>
    <row r="8" spans="1:11">
      <c r="A8" s="3">
        <v>7</v>
      </c>
      <c r="B8" s="3">
        <v>22000</v>
      </c>
      <c r="G8" s="8" t="s">
        <v>10</v>
      </c>
      <c r="H8" s="8"/>
      <c r="J8" s="8" t="s">
        <v>11</v>
      </c>
      <c r="K8" s="8"/>
    </row>
    <row r="9" spans="1:11">
      <c r="A9" s="3">
        <v>8</v>
      </c>
      <c r="B9" s="3">
        <v>21000</v>
      </c>
      <c r="G9" s="5" t="s">
        <v>2</v>
      </c>
      <c r="H9" s="6">
        <f>AVERAGE(B2:B27)</f>
        <v>20961.538461538461</v>
      </c>
      <c r="J9" s="5" t="s">
        <v>2</v>
      </c>
      <c r="K9" s="6">
        <f>AVERAGE(B2:B27)</f>
        <v>20961.538461538461</v>
      </c>
    </row>
    <row r="10" spans="1:11">
      <c r="A10" s="3">
        <v>9</v>
      </c>
      <c r="B10" s="3">
        <v>20500</v>
      </c>
      <c r="G10" s="5" t="s">
        <v>20</v>
      </c>
      <c r="H10" s="5">
        <v>20000</v>
      </c>
      <c r="J10" s="5" t="s">
        <v>20</v>
      </c>
      <c r="K10" s="5">
        <v>20000</v>
      </c>
    </row>
    <row r="11" spans="1:11">
      <c r="A11" s="3">
        <v>10</v>
      </c>
      <c r="B11" s="3">
        <v>21000</v>
      </c>
      <c r="G11" s="5" t="s">
        <v>3</v>
      </c>
      <c r="H11" s="5">
        <v>3000</v>
      </c>
      <c r="J11" s="5" t="s">
        <v>4</v>
      </c>
      <c r="K11" s="5">
        <v>26</v>
      </c>
    </row>
    <row r="12" spans="1:11">
      <c r="A12" s="3">
        <v>11</v>
      </c>
      <c r="B12" s="3">
        <v>24000</v>
      </c>
      <c r="G12" s="5" t="s">
        <v>4</v>
      </c>
      <c r="H12" s="5">
        <v>26</v>
      </c>
      <c r="J12" s="5" t="s">
        <v>6</v>
      </c>
      <c r="K12" s="5">
        <v>25</v>
      </c>
    </row>
    <row r="13" spans="1:11">
      <c r="A13" s="3">
        <v>12</v>
      </c>
      <c r="B13" s="3">
        <v>18500</v>
      </c>
      <c r="G13" s="7" t="s">
        <v>5</v>
      </c>
      <c r="H13" s="5">
        <v>0.01</v>
      </c>
      <c r="J13" s="7" t="s">
        <v>5</v>
      </c>
      <c r="K13" s="5">
        <v>0.01</v>
      </c>
    </row>
    <row r="14" spans="1:11">
      <c r="A14" s="3">
        <v>13</v>
      </c>
      <c r="B14" s="3">
        <v>22000</v>
      </c>
      <c r="G14" s="5" t="s">
        <v>21</v>
      </c>
      <c r="H14" s="5">
        <f>H13/2</f>
        <v>5.0000000000000001E-3</v>
      </c>
      <c r="J14" s="5" t="s">
        <v>21</v>
      </c>
      <c r="K14" s="5">
        <f>K13/2</f>
        <v>5.0000000000000001E-3</v>
      </c>
    </row>
    <row r="15" spans="1:11">
      <c r="A15" s="3">
        <v>14</v>
      </c>
      <c r="B15" s="3">
        <v>20000</v>
      </c>
      <c r="G15" s="5" t="s">
        <v>9</v>
      </c>
      <c r="H15" s="5">
        <f>(H9-H10)/(H11/SQRT(H12))</f>
        <v>1.6343011261515323</v>
      </c>
      <c r="J15" s="5" t="s">
        <v>7</v>
      </c>
      <c r="K15" s="5">
        <f>STDEV(B2:B27)</f>
        <v>2626.4922498384672</v>
      </c>
    </row>
    <row r="16" spans="1:11">
      <c r="A16" s="3">
        <v>15</v>
      </c>
      <c r="B16" s="3">
        <v>20500</v>
      </c>
      <c r="G16" s="4" t="s">
        <v>12</v>
      </c>
      <c r="H16" s="5">
        <f>NORMSINV(H14)</f>
        <v>-2.5758293035489155</v>
      </c>
      <c r="J16" s="5" t="s">
        <v>8</v>
      </c>
      <c r="K16" s="5">
        <f>(K9-K10)/(K15/SQRT(K11))</f>
        <v>1.8667115346546834</v>
      </c>
    </row>
    <row r="17" spans="1:11">
      <c r="A17" s="3">
        <v>16</v>
      </c>
      <c r="B17" s="3">
        <v>16000</v>
      </c>
      <c r="G17" s="5" t="s">
        <v>13</v>
      </c>
      <c r="H17" s="5">
        <f>-H16</f>
        <v>2.5758293035489155</v>
      </c>
      <c r="J17" s="4" t="s">
        <v>17</v>
      </c>
      <c r="K17" s="5">
        <f>TINV(K14,25)</f>
        <v>3.0781994587573642</v>
      </c>
    </row>
    <row r="18" spans="1:11">
      <c r="A18" s="3">
        <v>17</v>
      </c>
      <c r="B18" s="3">
        <v>25000</v>
      </c>
      <c r="G18" s="5" t="s">
        <v>14</v>
      </c>
      <c r="H18" s="5">
        <f>H15</f>
        <v>1.6343011261515323</v>
      </c>
      <c r="J18" s="4" t="s">
        <v>18</v>
      </c>
      <c r="K18" s="5">
        <f>-K17</f>
        <v>-3.0781994587573642</v>
      </c>
    </row>
    <row r="19" spans="1:11">
      <c r="A19" s="3">
        <v>18</v>
      </c>
      <c r="B19" s="3">
        <v>22000</v>
      </c>
      <c r="G19" s="5" t="s">
        <v>15</v>
      </c>
      <c r="H19" s="5">
        <f>NORMSDIST(H18)</f>
        <v>0.94890218132603943</v>
      </c>
      <c r="J19" s="5" t="s">
        <v>19</v>
      </c>
      <c r="K19" s="5">
        <f>TDIST(K16,25,2)</f>
        <v>7.3713308632467542E-2</v>
      </c>
    </row>
    <row r="20" spans="1:11">
      <c r="A20" s="3">
        <v>19</v>
      </c>
      <c r="B20" s="3">
        <v>23500</v>
      </c>
      <c r="G20" s="5" t="s">
        <v>16</v>
      </c>
      <c r="H20" s="5">
        <f>2*(1-H19)</f>
        <v>0.10219563734792114</v>
      </c>
      <c r="J20" s="5" t="s">
        <v>16</v>
      </c>
      <c r="K20" s="5">
        <f>2*K19</f>
        <v>0.14742661726493508</v>
      </c>
    </row>
    <row r="21" spans="1:11">
      <c r="A21" s="3">
        <v>20</v>
      </c>
      <c r="B21" s="3">
        <v>18500</v>
      </c>
    </row>
    <row r="22" spans="1:11">
      <c r="A22" s="3">
        <v>21</v>
      </c>
      <c r="B22" s="3">
        <v>20000</v>
      </c>
    </row>
    <row r="23" spans="1:11">
      <c r="A23" s="3">
        <v>22</v>
      </c>
      <c r="B23" s="3">
        <v>19500</v>
      </c>
    </row>
    <row r="24" spans="1:11">
      <c r="A24" s="3">
        <v>23</v>
      </c>
      <c r="B24" s="3">
        <v>21500</v>
      </c>
    </row>
    <row r="25" spans="1:11">
      <c r="A25" s="3">
        <v>24</v>
      </c>
      <c r="B25" s="3">
        <v>24000</v>
      </c>
    </row>
    <row r="26" spans="1:11">
      <c r="A26" s="3">
        <v>25</v>
      </c>
      <c r="B26" s="3">
        <v>26000</v>
      </c>
    </row>
    <row r="27" spans="1:11">
      <c r="A27" s="3">
        <v>26</v>
      </c>
      <c r="B27" s="3">
        <v>24500</v>
      </c>
    </row>
  </sheetData>
  <mergeCells count="2">
    <mergeCell ref="G8:H8"/>
    <mergeCell ref="J8:K8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2019-08-24T17:18:18Z</dcterms:modified>
</cp:coreProperties>
</file>