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  <fileRecoveryPr autoRecover="0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2"/>
  <c r="T3"/>
  <c r="T4"/>
  <c r="T5"/>
  <c r="T6"/>
  <c r="T7"/>
  <c r="T8"/>
  <c r="T9"/>
  <c r="T2"/>
  <c r="S9"/>
  <c r="S3"/>
  <c r="S4"/>
  <c r="S5"/>
  <c r="S6"/>
  <c r="S7"/>
  <c r="S8"/>
  <c r="S2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5"/>
</calcChain>
</file>

<file path=xl/sharedStrings.xml><?xml version="1.0" encoding="utf-8"?>
<sst xmlns="http://schemas.openxmlformats.org/spreadsheetml/2006/main" count="17" uniqueCount="15">
  <si>
    <t>Week</t>
  </si>
  <si>
    <t>7 day Moving Averages</t>
  </si>
  <si>
    <t>No of Kids</t>
  </si>
  <si>
    <t>Seasonal Relatives</t>
  </si>
  <si>
    <t>Monday</t>
  </si>
  <si>
    <t>Tuesday</t>
  </si>
  <si>
    <t>Wednesday</t>
  </si>
  <si>
    <t>Thursday</t>
  </si>
  <si>
    <t>Friday</t>
  </si>
  <si>
    <t>Saturday</t>
  </si>
  <si>
    <t>Sunday</t>
  </si>
  <si>
    <t>Seasonal Indices</t>
  </si>
  <si>
    <t>Average</t>
  </si>
  <si>
    <t>Adjusted Seasonal Indices</t>
  </si>
  <si>
    <t>Deseasonal Values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</si>
</sst>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Deseasonalised</a:t>
            </a:r>
            <a:r>
              <a:rPr lang="en-US" baseline="0"/>
              <a:t> Values</a:t>
            </a:r>
            <a:r>
              <a:rPr lang="en-US"/>
              <a:t> 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5022697634493799E-2"/>
          <c:y val="3.8956209421190775E-2"/>
          <c:w val="0.88670677957708122"/>
          <c:h val="0.84707583920430995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No of Kids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Sheet1!$B$2:$B$71</c:f>
              <c:numCache>
                <c:formatCode>0</c:formatCode>
                <c:ptCount val="70"/>
                <c:pt idx="0">
                  <c:v>359</c:v>
                </c:pt>
                <c:pt idx="1">
                  <c:v>524</c:v>
                </c:pt>
                <c:pt idx="2">
                  <c:v>287</c:v>
                </c:pt>
                <c:pt idx="3">
                  <c:v>257</c:v>
                </c:pt>
                <c:pt idx="4">
                  <c:v>460</c:v>
                </c:pt>
                <c:pt idx="5">
                  <c:v>376</c:v>
                </c:pt>
                <c:pt idx="6">
                  <c:v>248</c:v>
                </c:pt>
                <c:pt idx="7">
                  <c:v>195</c:v>
                </c:pt>
                <c:pt idx="8">
                  <c:v>274</c:v>
                </c:pt>
                <c:pt idx="9">
                  <c:v>228</c:v>
                </c:pt>
                <c:pt idx="10">
                  <c:v>293</c:v>
                </c:pt>
                <c:pt idx="11">
                  <c:v>354</c:v>
                </c:pt>
                <c:pt idx="12">
                  <c:v>193</c:v>
                </c:pt>
                <c:pt idx="13">
                  <c:v>318</c:v>
                </c:pt>
                <c:pt idx="14">
                  <c:v>135</c:v>
                </c:pt>
                <c:pt idx="15">
                  <c:v>204</c:v>
                </c:pt>
                <c:pt idx="16">
                  <c:v>265</c:v>
                </c:pt>
                <c:pt idx="17">
                  <c:v>139</c:v>
                </c:pt>
                <c:pt idx="18">
                  <c:v>291</c:v>
                </c:pt>
                <c:pt idx="19">
                  <c:v>124</c:v>
                </c:pt>
                <c:pt idx="20">
                  <c:v>115</c:v>
                </c:pt>
                <c:pt idx="21">
                  <c:v>180</c:v>
                </c:pt>
                <c:pt idx="22">
                  <c:v>259</c:v>
                </c:pt>
                <c:pt idx="23">
                  <c:v>106</c:v>
                </c:pt>
                <c:pt idx="24">
                  <c:v>278</c:v>
                </c:pt>
                <c:pt idx="25">
                  <c:v>339</c:v>
                </c:pt>
                <c:pt idx="26">
                  <c:v>118</c:v>
                </c:pt>
                <c:pt idx="27">
                  <c:v>303</c:v>
                </c:pt>
                <c:pt idx="28">
                  <c:v>120</c:v>
                </c:pt>
                <c:pt idx="29">
                  <c:v>189</c:v>
                </c:pt>
                <c:pt idx="30">
                  <c:v>250</c:v>
                </c:pt>
                <c:pt idx="31">
                  <c:v>124</c:v>
                </c:pt>
                <c:pt idx="32">
                  <c:v>289</c:v>
                </c:pt>
                <c:pt idx="33">
                  <c:v>132</c:v>
                </c:pt>
                <c:pt idx="34">
                  <c:v>308</c:v>
                </c:pt>
                <c:pt idx="35">
                  <c:v>295</c:v>
                </c:pt>
                <c:pt idx="36">
                  <c:v>208</c:v>
                </c:pt>
                <c:pt idx="37">
                  <c:v>333</c:v>
                </c:pt>
                <c:pt idx="38">
                  <c:v>150</c:v>
                </c:pt>
                <c:pt idx="39">
                  <c:v>219</c:v>
                </c:pt>
                <c:pt idx="40">
                  <c:v>280</c:v>
                </c:pt>
                <c:pt idx="41">
                  <c:v>154</c:v>
                </c:pt>
                <c:pt idx="42">
                  <c:v>248</c:v>
                </c:pt>
                <c:pt idx="43">
                  <c:v>157</c:v>
                </c:pt>
                <c:pt idx="44">
                  <c:v>264</c:v>
                </c:pt>
                <c:pt idx="45">
                  <c:v>293</c:v>
                </c:pt>
                <c:pt idx="46">
                  <c:v>168</c:v>
                </c:pt>
                <c:pt idx="47">
                  <c:v>348</c:v>
                </c:pt>
                <c:pt idx="48">
                  <c:v>357</c:v>
                </c:pt>
                <c:pt idx="49">
                  <c:v>237</c:v>
                </c:pt>
                <c:pt idx="50">
                  <c:v>394</c:v>
                </c:pt>
                <c:pt idx="51">
                  <c:v>415</c:v>
                </c:pt>
                <c:pt idx="52">
                  <c:v>394</c:v>
                </c:pt>
                <c:pt idx="53">
                  <c:v>243</c:v>
                </c:pt>
                <c:pt idx="54">
                  <c:v>520</c:v>
                </c:pt>
                <c:pt idx="55">
                  <c:v>345</c:v>
                </c:pt>
                <c:pt idx="56">
                  <c:v>504</c:v>
                </c:pt>
                <c:pt idx="57">
                  <c:v>565</c:v>
                </c:pt>
                <c:pt idx="58">
                  <c:v>439</c:v>
                </c:pt>
                <c:pt idx="59">
                  <c:v>615</c:v>
                </c:pt>
                <c:pt idx="60">
                  <c:v>415</c:v>
                </c:pt>
                <c:pt idx="61">
                  <c:v>485</c:v>
                </c:pt>
                <c:pt idx="62">
                  <c:v>688</c:v>
                </c:pt>
                <c:pt idx="63">
                  <c:v>574</c:v>
                </c:pt>
                <c:pt idx="64">
                  <c:v>764</c:v>
                </c:pt>
                <c:pt idx="65">
                  <c:v>759</c:v>
                </c:pt>
                <c:pt idx="66">
                  <c:v>709</c:v>
                </c:pt>
                <c:pt idx="67">
                  <c:v>667</c:v>
                </c:pt>
                <c:pt idx="68">
                  <c:v>891</c:v>
                </c:pt>
                <c:pt idx="69">
                  <c:v>857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Deseasonal Values</c:v>
                </c:pt>
              </c:strCache>
            </c:strRef>
          </c:tx>
          <c:marker>
            <c:symbol val="square"/>
            <c:size val="5"/>
            <c:spPr>
              <a:solidFill>
                <a:srgbClr val="FFFF00"/>
              </a:solidFill>
            </c:spPr>
          </c:marker>
          <c:val>
            <c:numRef>
              <c:f>Sheet1!$F$2:$F$71</c:f>
              <c:numCache>
                <c:formatCode>General</c:formatCode>
                <c:ptCount val="70"/>
                <c:pt idx="0">
                  <c:v>412.31093871551428</c:v>
                </c:pt>
                <c:pt idx="1">
                  <c:v>564.66135555591927</c:v>
                </c:pt>
                <c:pt idx="2">
                  <c:v>266.18303491869511</c:v>
                </c:pt>
                <c:pt idx="3">
                  <c:v>249.3552826620205</c:v>
                </c:pt>
                <c:pt idx="4">
                  <c:v>378.98250653085</c:v>
                </c:pt>
                <c:pt idx="5">
                  <c:v>462.9258434576987</c:v>
                </c:pt>
                <c:pt idx="6">
                  <c:v>232.54871620023329</c:v>
                </c:pt>
                <c:pt idx="7">
                  <c:v>223.95719512402587</c:v>
                </c:pt>
                <c:pt idx="8">
                  <c:v>295.26185385939294</c:v>
                </c:pt>
                <c:pt idx="9">
                  <c:v>211.46248070195986</c:v>
                </c:pt>
                <c:pt idx="10">
                  <c:v>284.28442731506618</c:v>
                </c:pt>
                <c:pt idx="11">
                  <c:v>291.65175502591495</c:v>
                </c:pt>
                <c:pt idx="12">
                  <c:v>237.61885049823363</c:v>
                </c:pt>
                <c:pt idx="13">
                  <c:v>298.18746674062169</c:v>
                </c:pt>
                <c:pt idx="14">
                  <c:v>155.04728893201792</c:v>
                </c:pt>
                <c:pt idx="15">
                  <c:v>219.82999338436554</c:v>
                </c:pt>
                <c:pt idx="16">
                  <c:v>245.77876046499725</c:v>
                </c:pt>
                <c:pt idx="17">
                  <c:v>134.86530852148192</c:v>
                </c:pt>
                <c:pt idx="18">
                  <c:v>239.74762913147251</c:v>
                </c:pt>
                <c:pt idx="19">
                  <c:v>152.6670334807304</c:v>
                </c:pt>
                <c:pt idx="20">
                  <c:v>107.83509017349526</c:v>
                </c:pt>
                <c:pt idx="21">
                  <c:v>206.72971857602391</c:v>
                </c:pt>
                <c:pt idx="22">
                  <c:v>279.09788375760132</c:v>
                </c:pt>
                <c:pt idx="23">
                  <c:v>98.311504185998899</c:v>
                </c:pt>
                <c:pt idx="24">
                  <c:v>269.73061704296384</c:v>
                </c:pt>
                <c:pt idx="25">
                  <c:v>279.29362981295247</c:v>
                </c:pt>
                <c:pt idx="26">
                  <c:v>145.27991895746925</c:v>
                </c:pt>
                <c:pt idx="27">
                  <c:v>284.12202019625272</c:v>
                </c:pt>
                <c:pt idx="28">
                  <c:v>137.81981238401593</c:v>
                </c:pt>
                <c:pt idx="29">
                  <c:v>203.66602328257395</c:v>
                </c:pt>
                <c:pt idx="30">
                  <c:v>231.86675515565778</c:v>
                </c:pt>
                <c:pt idx="31">
                  <c:v>120.31149824937954</c:v>
                </c:pt>
                <c:pt idx="32">
                  <c:v>238.09987910307746</c:v>
                </c:pt>
                <c:pt idx="33">
                  <c:v>162.51651951174529</c:v>
                </c:pt>
                <c:pt idx="34">
                  <c:v>288.81050237770904</c:v>
                </c:pt>
                <c:pt idx="35">
                  <c:v>338.8070387773725</c:v>
                </c:pt>
                <c:pt idx="36">
                  <c:v>224.14038541150995</c:v>
                </c:pt>
                <c:pt idx="37">
                  <c:v>308.84651786733616</c:v>
                </c:pt>
                <c:pt idx="38">
                  <c:v>145.53810272102365</c:v>
                </c:pt>
                <c:pt idx="39">
                  <c:v>180.42862810925249</c:v>
                </c:pt>
                <c:pt idx="40">
                  <c:v>344.7320110855203</c:v>
                </c:pt>
                <c:pt idx="41">
                  <c:v>144.40525118885452</c:v>
                </c:pt>
                <c:pt idx="42">
                  <c:v>284.82761226029959</c:v>
                </c:pt>
                <c:pt idx="43">
                  <c:v>169.18288706541858</c:v>
                </c:pt>
                <c:pt idx="44">
                  <c:v>244.85129344437459</c:v>
                </c:pt>
                <c:pt idx="45">
                  <c:v>284.28442731506618</c:v>
                </c:pt>
                <c:pt idx="46">
                  <c:v>138.41100238517998</c:v>
                </c:pt>
                <c:pt idx="47">
                  <c:v>428.45264234914663</c:v>
                </c:pt>
                <c:pt idx="48">
                  <c:v>334.75762775598093</c:v>
                </c:pt>
                <c:pt idx="49">
                  <c:v>272.19412945843146</c:v>
                </c:pt>
                <c:pt idx="50">
                  <c:v>424.57361467372561</c:v>
                </c:pt>
                <c:pt idx="51">
                  <c:v>384.89881355839191</c:v>
                </c:pt>
                <c:pt idx="52">
                  <c:v>382.28008314722211</c:v>
                </c:pt>
                <c:pt idx="53">
                  <c:v>200.20162844999248</c:v>
                </c:pt>
                <c:pt idx="54">
                  <c:v>640.21659201596628</c:v>
                </c:pt>
                <c:pt idx="55">
                  <c:v>323.50527052048574</c:v>
                </c:pt>
                <c:pt idx="56">
                  <c:v>578.84321201286696</c:v>
                </c:pt>
                <c:pt idx="57">
                  <c:v>608.84287383414971</c:v>
                </c:pt>
                <c:pt idx="58">
                  <c:v>407.15802205333506</c:v>
                </c:pt>
                <c:pt idx="59">
                  <c:v>596.70622115619688</c:v>
                </c:pt>
                <c:pt idx="60">
                  <c:v>341.90813089196246</c:v>
                </c:pt>
                <c:pt idx="61">
                  <c:v>597.12509063027619</c:v>
                </c:pt>
                <c:pt idx="62">
                  <c:v>645.13514816838904</c:v>
                </c:pt>
                <c:pt idx="63">
                  <c:v>659.23810257020955</c:v>
                </c:pt>
                <c:pt idx="64">
                  <c:v>823.28487718458462</c:v>
                </c:pt>
                <c:pt idx="65">
                  <c:v>703.94746865257696</c:v>
                </c:pt>
                <c:pt idx="66">
                  <c:v>687.91009886137169</c:v>
                </c:pt>
                <c:pt idx="67">
                  <c:v>549.52463446973252</c:v>
                </c:pt>
                <c:pt idx="68">
                  <c:v>1096.9865067042806</c:v>
                </c:pt>
                <c:pt idx="69">
                  <c:v>803.6058459016125</c:v>
                </c:pt>
              </c:numCache>
            </c:numRef>
          </c:val>
        </c:ser>
        <c:marker val="1"/>
        <c:axId val="51479680"/>
        <c:axId val="51481216"/>
      </c:lineChart>
      <c:catAx>
        <c:axId val="5147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</c:title>
        <c:tickLblPos val="nextTo"/>
        <c:crossAx val="51481216"/>
        <c:crosses val="autoZero"/>
        <c:auto val="1"/>
        <c:lblAlgn val="ctr"/>
        <c:lblOffset val="100"/>
      </c:catAx>
      <c:valAx>
        <c:axId val="514812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Kids</a:t>
                </a:r>
              </a:p>
            </c:rich>
          </c:tx>
          <c:layout/>
        </c:title>
        <c:numFmt formatCode="0" sourceLinked="1"/>
        <c:tickLblPos val="nextTo"/>
        <c:crossAx val="51479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5407979662919"/>
          <c:y val="0.24707749689183589"/>
          <c:w val="0.17456166762468711"/>
          <c:h val="0.1028168493863640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9</xdr:row>
      <xdr:rowOff>152400</xdr:rowOff>
    </xdr:from>
    <xdr:to>
      <xdr:col>19</xdr:col>
      <xdr:colOff>704849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1"/>
  <sheetViews>
    <sheetView tabSelected="1" workbookViewId="0">
      <selection activeCell="H28" sqref="H28"/>
    </sheetView>
  </sheetViews>
  <sheetFormatPr defaultRowHeight="15"/>
  <cols>
    <col min="1" max="1" width="12.42578125" style="1" customWidth="1"/>
    <col min="2" max="2" width="18" style="1" customWidth="1"/>
    <col min="3" max="3" width="25.42578125" style="1" customWidth="1"/>
    <col min="4" max="4" width="16.7109375" style="1" customWidth="1"/>
    <col min="5" max="5" width="20" style="1" customWidth="1"/>
    <col min="6" max="7" width="16.7109375" style="1" customWidth="1"/>
    <col min="8" max="8" width="12.42578125" style="1" customWidth="1"/>
    <col min="9" max="17" width="9.140625" style="1"/>
    <col min="18" max="18" width="10.5703125" style="1" customWidth="1"/>
    <col min="19" max="19" width="17.7109375" style="1" customWidth="1"/>
    <col min="20" max="20" width="25.28515625" style="1" customWidth="1"/>
    <col min="21" max="16384" width="9.140625" style="1"/>
  </cols>
  <sheetData>
    <row r="1" spans="1:20" ht="30">
      <c r="A1" s="1" t="s">
        <v>0</v>
      </c>
      <c r="B1" s="2" t="s">
        <v>2</v>
      </c>
      <c r="C1" s="2" t="s">
        <v>1</v>
      </c>
      <c r="D1" s="2" t="s">
        <v>3</v>
      </c>
      <c r="E1" s="8" t="s">
        <v>13</v>
      </c>
      <c r="F1" s="8" t="s">
        <v>14</v>
      </c>
      <c r="G1" s="4"/>
      <c r="H1" s="2" t="s">
        <v>0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  <c r="O1" s="2">
        <v>7</v>
      </c>
      <c r="P1" s="2">
        <v>8</v>
      </c>
      <c r="Q1" s="7">
        <v>9</v>
      </c>
      <c r="R1" s="2">
        <v>10</v>
      </c>
      <c r="S1" s="2" t="s">
        <v>11</v>
      </c>
      <c r="T1" s="2" t="s">
        <v>13</v>
      </c>
    </row>
    <row r="2" spans="1:20">
      <c r="A2" s="4">
        <v>1</v>
      </c>
      <c r="B2" s="3">
        <v>359</v>
      </c>
      <c r="C2" s="2"/>
      <c r="D2" s="2"/>
      <c r="E2" s="2">
        <v>87.070209953295048</v>
      </c>
      <c r="F2" s="2">
        <f>(B2/E2)*100</f>
        <v>412.31093871551428</v>
      </c>
      <c r="H2" s="6" t="s">
        <v>4</v>
      </c>
      <c r="I2" s="2"/>
      <c r="J2" s="2">
        <v>65.814850530376091</v>
      </c>
      <c r="K2" s="2">
        <v>58.768656716417908</v>
      </c>
      <c r="L2" s="2">
        <v>93.126385809312637</v>
      </c>
      <c r="M2" s="2">
        <v>58.212058212058217</v>
      </c>
      <c r="N2" s="2">
        <v>120.40816326530613</v>
      </c>
      <c r="O2" s="2">
        <v>107.4922600619195</v>
      </c>
      <c r="P2" s="2">
        <v>71.725032425421531</v>
      </c>
      <c r="Q2" s="7">
        <v>109.19220055710306</v>
      </c>
      <c r="R2" s="2">
        <v>91.442876649977251</v>
      </c>
      <c r="S2" s="2">
        <f>MEDIAN(I2:R2)</f>
        <v>91.442876649977251</v>
      </c>
      <c r="T2" s="2">
        <f>(S2/$S$9)*100</f>
        <v>87.070209953295048</v>
      </c>
    </row>
    <row r="3" spans="1:20">
      <c r="A3" s="4"/>
      <c r="B3" s="3">
        <v>524</v>
      </c>
      <c r="C3" s="2"/>
      <c r="D3" s="2"/>
      <c r="E3" s="2">
        <v>92.798983823518881</v>
      </c>
      <c r="F3" s="2">
        <f t="shared" ref="F3:F66" si="0">(B3/E3)*100</f>
        <v>564.66135555591927</v>
      </c>
      <c r="H3" s="2" t="s">
        <v>5</v>
      </c>
      <c r="I3" s="2"/>
      <c r="J3" s="2">
        <v>97.459349593495929</v>
      </c>
      <c r="K3" s="2">
        <v>92.427184466019412</v>
      </c>
      <c r="L3" s="2">
        <v>129.40756602426836</v>
      </c>
      <c r="M3" s="2">
        <v>94.9748743718593</v>
      </c>
      <c r="N3" s="2">
        <v>88.510638297872333</v>
      </c>
      <c r="O3" s="2">
        <v>70.268542199488493</v>
      </c>
      <c r="P3" s="2">
        <v>115.49413735343383</v>
      </c>
      <c r="Q3" s="7">
        <v>116.22098148692331</v>
      </c>
      <c r="R3" s="2">
        <v>115.10977184674991</v>
      </c>
      <c r="S3" s="2">
        <f t="shared" ref="S3:S8" si="1">MEDIAN(I3:R3)</f>
        <v>97.459349593495929</v>
      </c>
      <c r="T3" s="2">
        <f t="shared" ref="T3:T9" si="2">(S3/$S$9)*100</f>
        <v>92.798983823518881</v>
      </c>
    </row>
    <row r="4" spans="1:20">
      <c r="A4" s="4"/>
      <c r="B4" s="3">
        <v>287</v>
      </c>
      <c r="C4" s="2"/>
      <c r="D4" s="2"/>
      <c r="E4" s="2">
        <v>107.82054539563852</v>
      </c>
      <c r="F4" s="2">
        <f t="shared" si="0"/>
        <v>266.18303491869511</v>
      </c>
      <c r="H4" s="2" t="s">
        <v>6</v>
      </c>
      <c r="I4" s="2"/>
      <c r="J4" s="2">
        <v>89.411764705882362</v>
      </c>
      <c r="K4" s="2">
        <v>125.67750677506776</v>
      </c>
      <c r="L4" s="2">
        <v>53.189964157706093</v>
      </c>
      <c r="M4" s="2">
        <v>124.37810945273631</v>
      </c>
      <c r="N4" s="2">
        <v>130.00557724484102</v>
      </c>
      <c r="O4" s="2">
        <v>113.23529411764706</v>
      </c>
      <c r="P4" s="2">
        <v>113.4765625</v>
      </c>
      <c r="Q4" s="7">
        <v>91.241092636579566</v>
      </c>
      <c r="R4" s="2">
        <v>105.16627078384799</v>
      </c>
      <c r="S4" s="2">
        <f t="shared" si="1"/>
        <v>113.23529411764706</v>
      </c>
      <c r="T4" s="2">
        <f t="shared" si="2"/>
        <v>107.82054539563852</v>
      </c>
    </row>
    <row r="5" spans="1:20">
      <c r="A5" s="4"/>
      <c r="B5" s="3">
        <v>257</v>
      </c>
      <c r="C5" s="5">
        <f>AVERAGE(B2:B8)</f>
        <v>358.71428571428572</v>
      </c>
      <c r="D5" s="2">
        <f>(B5/C5)*100</f>
        <v>71.644763042612496</v>
      </c>
      <c r="E5" s="2">
        <v>103.06579321535419</v>
      </c>
      <c r="F5" s="2">
        <f t="shared" si="0"/>
        <v>249.3552826620205</v>
      </c>
      <c r="H5" s="2" t="s">
        <v>7</v>
      </c>
      <c r="I5" s="2">
        <v>71.644763042612496</v>
      </c>
      <c r="J5" s="2">
        <v>110.56603773584905</v>
      </c>
      <c r="K5" s="2">
        <v>76.433621366849962</v>
      </c>
      <c r="L5" s="2">
        <v>122.93114339861025</v>
      </c>
      <c r="M5" s="2">
        <v>61.473087818696882</v>
      </c>
      <c r="N5" s="2">
        <v>64.063453325198296</v>
      </c>
      <c r="O5" s="2">
        <v>111.77111716621253</v>
      </c>
      <c r="P5" s="2">
        <v>108.24175824175823</v>
      </c>
      <c r="Q5" s="7">
        <v>116.00646725949879</v>
      </c>
      <c r="R5" s="2"/>
      <c r="S5" s="2">
        <f t="shared" si="1"/>
        <v>108.24175824175823</v>
      </c>
      <c r="T5" s="2">
        <f t="shared" si="2"/>
        <v>103.06579321535419</v>
      </c>
    </row>
    <row r="6" spans="1:20">
      <c r="A6" s="4"/>
      <c r="B6" s="3">
        <v>460</v>
      </c>
      <c r="C6" s="5">
        <f t="shared" ref="C6:C69" si="3">AVERAGE(B3:B9)</f>
        <v>335.28571428571428</v>
      </c>
      <c r="D6" s="2">
        <f t="shared" ref="D6:D69" si="4">(B6/C6)*100</f>
        <v>137.1964209629314</v>
      </c>
      <c r="E6" s="2">
        <v>121.3776340788846</v>
      </c>
      <c r="F6" s="2">
        <f t="shared" si="0"/>
        <v>378.98250653085</v>
      </c>
      <c r="H6" s="2" t="s">
        <v>8</v>
      </c>
      <c r="I6" s="2">
        <v>137.1964209629314</v>
      </c>
      <c r="J6" s="2">
        <v>138.05013927576601</v>
      </c>
      <c r="K6" s="2">
        <v>154.55235204855845</v>
      </c>
      <c r="L6" s="2">
        <v>155.8108995403808</v>
      </c>
      <c r="M6" s="2">
        <v>127.47321991178325</v>
      </c>
      <c r="N6" s="2">
        <v>96.293969849246238</v>
      </c>
      <c r="O6" s="2">
        <v>64.473684210526315</v>
      </c>
      <c r="P6" s="2">
        <v>60.426287744227345</v>
      </c>
      <c r="Q6" s="7">
        <v>76.831526051309183</v>
      </c>
      <c r="R6" s="2"/>
      <c r="S6" s="2">
        <f t="shared" si="1"/>
        <v>127.47321991178325</v>
      </c>
      <c r="T6" s="2">
        <f t="shared" si="2"/>
        <v>121.3776340788846</v>
      </c>
    </row>
    <row r="7" spans="1:20">
      <c r="A7" s="4"/>
      <c r="B7" s="3">
        <v>376</v>
      </c>
      <c r="C7" s="5">
        <f t="shared" si="3"/>
        <v>299.57142857142856</v>
      </c>
      <c r="D7" s="2">
        <f t="shared" si="4"/>
        <v>125.51263710061995</v>
      </c>
      <c r="E7" s="2">
        <v>81.222512269258999</v>
      </c>
      <c r="F7" s="2">
        <f t="shared" si="0"/>
        <v>462.9258434576987</v>
      </c>
      <c r="H7" s="2" t="s">
        <v>9</v>
      </c>
      <c r="I7" s="2">
        <v>125.51263710061995</v>
      </c>
      <c r="J7" s="2">
        <v>78.318840579710141</v>
      </c>
      <c r="K7" s="2">
        <v>63.219227967953387</v>
      </c>
      <c r="L7" s="2">
        <v>56.847900894700622</v>
      </c>
      <c r="M7" s="2">
        <v>57.534246575342472</v>
      </c>
      <c r="N7" s="2">
        <v>127.19013627514602</v>
      </c>
      <c r="O7" s="2">
        <v>118.19505094614264</v>
      </c>
      <c r="P7" s="2">
        <v>121.90221031480242</v>
      </c>
      <c r="Q7" s="7">
        <v>85.301507537688451</v>
      </c>
      <c r="R7" s="2"/>
      <c r="S7" s="2">
        <f t="shared" si="1"/>
        <v>85.301507537688451</v>
      </c>
      <c r="T7" s="2">
        <f t="shared" si="2"/>
        <v>81.222512269258999</v>
      </c>
    </row>
    <row r="8" spans="1:20">
      <c r="A8" s="4"/>
      <c r="B8" s="3">
        <v>248</v>
      </c>
      <c r="C8" s="5">
        <f t="shared" si="3"/>
        <v>291.14285714285717</v>
      </c>
      <c r="D8" s="2">
        <f t="shared" si="4"/>
        <v>85.181550539744848</v>
      </c>
      <c r="E8" s="2">
        <v>106.64432126404972</v>
      </c>
      <c r="F8" s="2">
        <f t="shared" si="0"/>
        <v>232.54871620023329</v>
      </c>
      <c r="H8" s="2" t="s">
        <v>10</v>
      </c>
      <c r="I8" s="2">
        <v>85.181550539744848</v>
      </c>
      <c r="J8" s="2">
        <v>126.33371169125994</v>
      </c>
      <c r="K8" s="2">
        <v>66.309719934102148</v>
      </c>
      <c r="L8" s="2">
        <v>132.81152160300564</v>
      </c>
      <c r="M8" s="2">
        <v>127.64949674363528</v>
      </c>
      <c r="N8" s="2">
        <v>73.233695652173907</v>
      </c>
      <c r="O8" s="2">
        <v>112.9746835443038</v>
      </c>
      <c r="P8" s="2">
        <v>80.232558139534888</v>
      </c>
      <c r="Q8" s="7">
        <v>111.99999999999999</v>
      </c>
      <c r="R8" s="2"/>
      <c r="S8" s="2">
        <f t="shared" si="1"/>
        <v>111.99999999999999</v>
      </c>
      <c r="T8" s="2">
        <f t="shared" si="2"/>
        <v>106.64432126404972</v>
      </c>
    </row>
    <row r="9" spans="1:20">
      <c r="A9" s="1">
        <v>2</v>
      </c>
      <c r="B9" s="3">
        <v>195</v>
      </c>
      <c r="C9" s="5">
        <f t="shared" si="3"/>
        <v>296.28571428571428</v>
      </c>
      <c r="D9" s="2">
        <f t="shared" si="4"/>
        <v>65.814850530376091</v>
      </c>
      <c r="E9" s="2">
        <v>87.070209953295048</v>
      </c>
      <c r="F9" s="2">
        <f t="shared" si="0"/>
        <v>223.95719512402587</v>
      </c>
      <c r="R9" s="2" t="s">
        <v>12</v>
      </c>
      <c r="S9" s="2">
        <f>AVERAGE(S2:S8)</f>
        <v>105.02200086462146</v>
      </c>
      <c r="T9" s="2">
        <f t="shared" si="2"/>
        <v>100</v>
      </c>
    </row>
    <row r="10" spans="1:20">
      <c r="B10" s="3">
        <v>274</v>
      </c>
      <c r="C10" s="5">
        <f t="shared" si="3"/>
        <v>281.14285714285717</v>
      </c>
      <c r="D10" s="2">
        <f t="shared" si="4"/>
        <v>97.459349593495929</v>
      </c>
      <c r="E10" s="2">
        <v>92.798983823518881</v>
      </c>
      <c r="F10" s="2">
        <f t="shared" si="0"/>
        <v>295.26185385939294</v>
      </c>
    </row>
    <row r="11" spans="1:20">
      <c r="B11" s="3">
        <v>228</v>
      </c>
      <c r="C11" s="5">
        <f t="shared" si="3"/>
        <v>255</v>
      </c>
      <c r="D11" s="2">
        <f t="shared" si="4"/>
        <v>89.411764705882362</v>
      </c>
      <c r="E11" s="2">
        <v>107.82054539563852</v>
      </c>
      <c r="F11" s="2">
        <f t="shared" si="0"/>
        <v>211.46248070195986</v>
      </c>
    </row>
    <row r="12" spans="1:20">
      <c r="B12" s="3">
        <v>293</v>
      </c>
      <c r="C12" s="5">
        <f t="shared" si="3"/>
        <v>265</v>
      </c>
      <c r="D12" s="2">
        <f t="shared" si="4"/>
        <v>110.56603773584905</v>
      </c>
      <c r="E12" s="2">
        <v>103.06579321535419</v>
      </c>
      <c r="F12" s="2">
        <f t="shared" si="0"/>
        <v>284.28442731506618</v>
      </c>
    </row>
    <row r="13" spans="1:20">
      <c r="B13" s="3">
        <v>354</v>
      </c>
      <c r="C13" s="5">
        <f t="shared" si="3"/>
        <v>256.42857142857144</v>
      </c>
      <c r="D13" s="2">
        <f t="shared" si="4"/>
        <v>138.05013927576601</v>
      </c>
      <c r="E13" s="2">
        <v>121.3776340788846</v>
      </c>
      <c r="F13" s="2">
        <f t="shared" si="0"/>
        <v>291.65175502591495</v>
      </c>
    </row>
    <row r="14" spans="1:20">
      <c r="B14" s="3">
        <v>193</v>
      </c>
      <c r="C14" s="5">
        <f t="shared" si="3"/>
        <v>246.42857142857142</v>
      </c>
      <c r="D14" s="2">
        <f t="shared" si="4"/>
        <v>78.318840579710141</v>
      </c>
      <c r="E14" s="2">
        <v>81.222512269258999</v>
      </c>
      <c r="F14" s="2">
        <f t="shared" si="0"/>
        <v>237.61885049823363</v>
      </c>
    </row>
    <row r="15" spans="1:20">
      <c r="B15" s="3">
        <v>318</v>
      </c>
      <c r="C15" s="5">
        <f t="shared" si="3"/>
        <v>251.71428571428572</v>
      </c>
      <c r="D15" s="2">
        <f t="shared" si="4"/>
        <v>126.33371169125994</v>
      </c>
      <c r="E15" s="2">
        <v>106.64432126404972</v>
      </c>
      <c r="F15" s="2">
        <f t="shared" si="0"/>
        <v>298.18746674062169</v>
      </c>
    </row>
    <row r="16" spans="1:20">
      <c r="A16" s="1">
        <v>3</v>
      </c>
      <c r="B16" s="3">
        <v>135</v>
      </c>
      <c r="C16" s="5">
        <f t="shared" si="3"/>
        <v>229.71428571428572</v>
      </c>
      <c r="D16" s="2">
        <f t="shared" si="4"/>
        <v>58.768656716417908</v>
      </c>
      <c r="E16" s="2">
        <v>87.070209953295048</v>
      </c>
      <c r="F16" s="2">
        <f t="shared" si="0"/>
        <v>155.04728893201792</v>
      </c>
    </row>
    <row r="17" spans="1:6">
      <c r="A17" s="4"/>
      <c r="B17" s="3">
        <v>204</v>
      </c>
      <c r="C17" s="5">
        <f t="shared" si="3"/>
        <v>220.71428571428572</v>
      </c>
      <c r="D17" s="2">
        <f t="shared" si="4"/>
        <v>92.427184466019412</v>
      </c>
      <c r="E17" s="2">
        <v>92.798983823518881</v>
      </c>
      <c r="F17" s="2">
        <f t="shared" si="0"/>
        <v>219.82999338436554</v>
      </c>
    </row>
    <row r="18" spans="1:6">
      <c r="A18" s="4"/>
      <c r="B18" s="3">
        <v>265</v>
      </c>
      <c r="C18" s="5">
        <f t="shared" si="3"/>
        <v>210.85714285714286</v>
      </c>
      <c r="D18" s="2">
        <f t="shared" si="4"/>
        <v>125.67750677506776</v>
      </c>
      <c r="E18" s="2">
        <v>107.82054539563852</v>
      </c>
      <c r="F18" s="2">
        <f t="shared" si="0"/>
        <v>245.77876046499725</v>
      </c>
    </row>
    <row r="19" spans="1:6">
      <c r="A19" s="4"/>
      <c r="B19" s="3">
        <v>139</v>
      </c>
      <c r="C19" s="5">
        <f t="shared" si="3"/>
        <v>181.85714285714286</v>
      </c>
      <c r="D19" s="2">
        <f t="shared" si="4"/>
        <v>76.433621366849962</v>
      </c>
      <c r="E19" s="2">
        <v>103.06579321535419</v>
      </c>
      <c r="F19" s="2">
        <f t="shared" si="0"/>
        <v>134.86530852148192</v>
      </c>
    </row>
    <row r="20" spans="1:6">
      <c r="A20" s="4"/>
      <c r="B20" s="3">
        <v>291</v>
      </c>
      <c r="C20" s="5">
        <f t="shared" si="3"/>
        <v>188.28571428571428</v>
      </c>
      <c r="D20" s="2">
        <f t="shared" si="4"/>
        <v>154.55235204855845</v>
      </c>
      <c r="E20" s="2">
        <v>121.3776340788846</v>
      </c>
      <c r="F20" s="2">
        <f t="shared" si="0"/>
        <v>239.74762913147251</v>
      </c>
    </row>
    <row r="21" spans="1:6">
      <c r="A21" s="4"/>
      <c r="B21" s="3">
        <v>124</v>
      </c>
      <c r="C21" s="5">
        <f t="shared" si="3"/>
        <v>196.14285714285714</v>
      </c>
      <c r="D21" s="2">
        <f t="shared" si="4"/>
        <v>63.219227967953387</v>
      </c>
      <c r="E21" s="2">
        <v>81.222512269258999</v>
      </c>
      <c r="F21" s="2">
        <f t="shared" si="0"/>
        <v>152.6670334807304</v>
      </c>
    </row>
    <row r="22" spans="1:6">
      <c r="A22" s="4"/>
      <c r="B22" s="3">
        <v>115</v>
      </c>
      <c r="C22" s="5">
        <f t="shared" si="3"/>
        <v>173.42857142857142</v>
      </c>
      <c r="D22" s="2">
        <f t="shared" si="4"/>
        <v>66.309719934102148</v>
      </c>
      <c r="E22" s="2">
        <v>106.64432126404972</v>
      </c>
      <c r="F22" s="2">
        <f t="shared" si="0"/>
        <v>107.83509017349526</v>
      </c>
    </row>
    <row r="23" spans="1:6">
      <c r="A23" s="4">
        <v>4</v>
      </c>
      <c r="B23" s="3">
        <v>180</v>
      </c>
      <c r="C23" s="5">
        <f t="shared" si="3"/>
        <v>193.28571428571428</v>
      </c>
      <c r="D23" s="2">
        <f t="shared" si="4"/>
        <v>93.126385809312637</v>
      </c>
      <c r="E23" s="2">
        <v>87.070209953295048</v>
      </c>
      <c r="F23" s="2">
        <f t="shared" si="0"/>
        <v>206.72971857602391</v>
      </c>
    </row>
    <row r="24" spans="1:6">
      <c r="A24" s="4"/>
      <c r="B24" s="3">
        <v>259</v>
      </c>
      <c r="C24" s="5">
        <f t="shared" si="3"/>
        <v>200.14285714285714</v>
      </c>
      <c r="D24" s="2">
        <f t="shared" si="4"/>
        <v>129.40756602426836</v>
      </c>
      <c r="E24" s="2">
        <v>92.798983823518881</v>
      </c>
      <c r="F24" s="2">
        <f t="shared" si="0"/>
        <v>279.09788375760132</v>
      </c>
    </row>
    <row r="25" spans="1:6">
      <c r="A25" s="4"/>
      <c r="B25" s="3">
        <v>106</v>
      </c>
      <c r="C25" s="5">
        <f t="shared" si="3"/>
        <v>199.28571428571428</v>
      </c>
      <c r="D25" s="2">
        <f t="shared" si="4"/>
        <v>53.189964157706093</v>
      </c>
      <c r="E25" s="2">
        <v>107.82054539563852</v>
      </c>
      <c r="F25" s="2">
        <f t="shared" si="0"/>
        <v>98.311504185998899</v>
      </c>
    </row>
    <row r="26" spans="1:6">
      <c r="A26" s="4"/>
      <c r="B26" s="3">
        <v>278</v>
      </c>
      <c r="C26" s="5">
        <f t="shared" si="3"/>
        <v>226.14285714285714</v>
      </c>
      <c r="D26" s="2">
        <f t="shared" si="4"/>
        <v>122.93114339861025</v>
      </c>
      <c r="E26" s="2">
        <v>103.06579321535419</v>
      </c>
      <c r="F26" s="2">
        <f t="shared" si="0"/>
        <v>269.73061704296384</v>
      </c>
    </row>
    <row r="27" spans="1:6">
      <c r="A27" s="4"/>
      <c r="B27" s="3">
        <v>339</v>
      </c>
      <c r="C27" s="5">
        <f t="shared" si="3"/>
        <v>217.57142857142858</v>
      </c>
      <c r="D27" s="2">
        <f t="shared" si="4"/>
        <v>155.8108995403808</v>
      </c>
      <c r="E27" s="2">
        <v>121.3776340788846</v>
      </c>
      <c r="F27" s="2">
        <f t="shared" si="0"/>
        <v>279.29362981295247</v>
      </c>
    </row>
    <row r="28" spans="1:6">
      <c r="A28" s="4"/>
      <c r="B28" s="3">
        <v>118</v>
      </c>
      <c r="C28" s="5">
        <f t="shared" si="3"/>
        <v>207.57142857142858</v>
      </c>
      <c r="D28" s="2">
        <f t="shared" si="4"/>
        <v>56.847900894700622</v>
      </c>
      <c r="E28" s="2">
        <v>81.222512269258999</v>
      </c>
      <c r="F28" s="2">
        <f t="shared" si="0"/>
        <v>145.27991895746925</v>
      </c>
    </row>
    <row r="29" spans="1:6">
      <c r="A29" s="4"/>
      <c r="B29" s="3">
        <v>303</v>
      </c>
      <c r="C29" s="5">
        <f t="shared" si="3"/>
        <v>228.14285714285714</v>
      </c>
      <c r="D29" s="2">
        <f t="shared" si="4"/>
        <v>132.81152160300564</v>
      </c>
      <c r="E29" s="2">
        <v>106.64432126404972</v>
      </c>
      <c r="F29" s="2">
        <f t="shared" si="0"/>
        <v>284.12202019625272</v>
      </c>
    </row>
    <row r="30" spans="1:6">
      <c r="A30" s="1">
        <v>5</v>
      </c>
      <c r="B30" s="3">
        <v>120</v>
      </c>
      <c r="C30" s="5">
        <f t="shared" si="3"/>
        <v>206.14285714285714</v>
      </c>
      <c r="D30" s="2">
        <f t="shared" si="4"/>
        <v>58.212058212058217</v>
      </c>
      <c r="E30" s="2">
        <v>87.070209953295048</v>
      </c>
      <c r="F30" s="2">
        <f t="shared" si="0"/>
        <v>137.81981238401593</v>
      </c>
    </row>
    <row r="31" spans="1:6">
      <c r="B31" s="3">
        <v>189</v>
      </c>
      <c r="C31" s="5">
        <f t="shared" si="3"/>
        <v>199</v>
      </c>
      <c r="D31" s="2">
        <f t="shared" si="4"/>
        <v>94.9748743718593</v>
      </c>
      <c r="E31" s="2">
        <v>92.798983823518881</v>
      </c>
      <c r="F31" s="2">
        <f t="shared" si="0"/>
        <v>203.66602328257395</v>
      </c>
    </row>
    <row r="32" spans="1:6">
      <c r="B32" s="3">
        <v>250</v>
      </c>
      <c r="C32" s="5">
        <f t="shared" si="3"/>
        <v>201</v>
      </c>
      <c r="D32" s="2">
        <f t="shared" si="4"/>
        <v>124.37810945273631</v>
      </c>
      <c r="E32" s="2">
        <v>107.82054539563852</v>
      </c>
      <c r="F32" s="2">
        <f t="shared" si="0"/>
        <v>231.86675515565778</v>
      </c>
    </row>
    <row r="33" spans="1:6">
      <c r="B33" s="3">
        <v>124</v>
      </c>
      <c r="C33" s="5">
        <f t="shared" si="3"/>
        <v>201.71428571428572</v>
      </c>
      <c r="D33" s="2">
        <f t="shared" si="4"/>
        <v>61.473087818696882</v>
      </c>
      <c r="E33" s="2">
        <v>103.06579321535419</v>
      </c>
      <c r="F33" s="2">
        <f t="shared" si="0"/>
        <v>120.31149824937954</v>
      </c>
    </row>
    <row r="34" spans="1:6">
      <c r="B34" s="3">
        <v>289</v>
      </c>
      <c r="C34" s="5">
        <f t="shared" si="3"/>
        <v>226.71428571428572</v>
      </c>
      <c r="D34" s="2">
        <f t="shared" si="4"/>
        <v>127.47321991178325</v>
      </c>
      <c r="E34" s="2">
        <v>121.3776340788846</v>
      </c>
      <c r="F34" s="2">
        <f t="shared" si="0"/>
        <v>238.09987910307746</v>
      </c>
    </row>
    <row r="35" spans="1:6">
      <c r="B35" s="3">
        <v>132</v>
      </c>
      <c r="C35" s="5">
        <f t="shared" si="3"/>
        <v>229.42857142857142</v>
      </c>
      <c r="D35" s="2">
        <f t="shared" si="4"/>
        <v>57.534246575342472</v>
      </c>
      <c r="E35" s="2">
        <v>81.222512269258999</v>
      </c>
      <c r="F35" s="2">
        <f t="shared" si="0"/>
        <v>162.51651951174529</v>
      </c>
    </row>
    <row r="36" spans="1:6">
      <c r="B36" s="3">
        <v>308</v>
      </c>
      <c r="C36" s="5">
        <f t="shared" si="3"/>
        <v>241.28571428571428</v>
      </c>
      <c r="D36" s="2">
        <f t="shared" si="4"/>
        <v>127.64949674363528</v>
      </c>
      <c r="E36" s="2">
        <v>106.64432126404972</v>
      </c>
      <c r="F36" s="2">
        <f t="shared" si="0"/>
        <v>288.81050237770904</v>
      </c>
    </row>
    <row r="37" spans="1:6">
      <c r="A37" s="1">
        <v>6</v>
      </c>
      <c r="B37" s="3">
        <v>295</v>
      </c>
      <c r="C37" s="5">
        <f t="shared" si="3"/>
        <v>245</v>
      </c>
      <c r="D37" s="2">
        <f t="shared" si="4"/>
        <v>120.40816326530613</v>
      </c>
      <c r="E37" s="2">
        <v>87.070209953295048</v>
      </c>
      <c r="F37" s="2">
        <f t="shared" si="0"/>
        <v>338.8070387773725</v>
      </c>
    </row>
    <row r="38" spans="1:6">
      <c r="A38" s="4"/>
      <c r="B38" s="3">
        <v>208</v>
      </c>
      <c r="C38" s="5">
        <f t="shared" si="3"/>
        <v>235</v>
      </c>
      <c r="D38" s="2">
        <f t="shared" si="4"/>
        <v>88.510638297872333</v>
      </c>
      <c r="E38" s="2">
        <v>92.798983823518881</v>
      </c>
      <c r="F38" s="2">
        <f t="shared" si="0"/>
        <v>224.14038541150995</v>
      </c>
    </row>
    <row r="39" spans="1:6">
      <c r="A39" s="4"/>
      <c r="B39" s="3">
        <v>333</v>
      </c>
      <c r="C39" s="5">
        <f t="shared" si="3"/>
        <v>256.14285714285717</v>
      </c>
      <c r="D39" s="2">
        <f t="shared" si="4"/>
        <v>130.00557724484102</v>
      </c>
      <c r="E39" s="2">
        <v>107.82054539563852</v>
      </c>
      <c r="F39" s="2">
        <f t="shared" si="0"/>
        <v>308.84651786733616</v>
      </c>
    </row>
    <row r="40" spans="1:6">
      <c r="A40" s="4"/>
      <c r="B40" s="3">
        <v>150</v>
      </c>
      <c r="C40" s="5">
        <f t="shared" si="3"/>
        <v>234.14285714285714</v>
      </c>
      <c r="D40" s="2">
        <f t="shared" si="4"/>
        <v>64.063453325198296</v>
      </c>
      <c r="E40" s="2">
        <v>103.06579321535419</v>
      </c>
      <c r="F40" s="2">
        <f t="shared" si="0"/>
        <v>145.53810272102365</v>
      </c>
    </row>
    <row r="41" spans="1:6">
      <c r="A41" s="4"/>
      <c r="B41" s="3">
        <v>219</v>
      </c>
      <c r="C41" s="5">
        <f t="shared" si="3"/>
        <v>227.42857142857142</v>
      </c>
      <c r="D41" s="2">
        <f t="shared" si="4"/>
        <v>96.293969849246238</v>
      </c>
      <c r="E41" s="2">
        <v>121.3776340788846</v>
      </c>
      <c r="F41" s="2">
        <f t="shared" si="0"/>
        <v>180.42862810925249</v>
      </c>
    </row>
    <row r="42" spans="1:6">
      <c r="A42" s="4"/>
      <c r="B42" s="3">
        <v>280</v>
      </c>
      <c r="C42" s="5">
        <f t="shared" si="3"/>
        <v>220.14285714285714</v>
      </c>
      <c r="D42" s="2">
        <f t="shared" si="4"/>
        <v>127.19013627514602</v>
      </c>
      <c r="E42" s="2">
        <v>81.222512269258999</v>
      </c>
      <c r="F42" s="2">
        <f t="shared" si="0"/>
        <v>344.7320110855203</v>
      </c>
    </row>
    <row r="43" spans="1:6">
      <c r="A43" s="4"/>
      <c r="B43" s="3">
        <v>154</v>
      </c>
      <c r="C43" s="5">
        <f t="shared" si="3"/>
        <v>210.28571428571428</v>
      </c>
      <c r="D43" s="2">
        <f t="shared" si="4"/>
        <v>73.233695652173907</v>
      </c>
      <c r="E43" s="2">
        <v>106.64432126404972</v>
      </c>
      <c r="F43" s="2">
        <f t="shared" si="0"/>
        <v>144.40525118885452</v>
      </c>
    </row>
    <row r="44" spans="1:6">
      <c r="A44" s="4">
        <v>7</v>
      </c>
      <c r="B44" s="3">
        <v>248</v>
      </c>
      <c r="C44" s="5">
        <f t="shared" si="3"/>
        <v>230.71428571428572</v>
      </c>
      <c r="D44" s="2">
        <f t="shared" si="4"/>
        <v>107.4922600619195</v>
      </c>
      <c r="E44" s="2">
        <v>87.070209953295048</v>
      </c>
      <c r="F44" s="2">
        <f t="shared" si="0"/>
        <v>284.82761226029959</v>
      </c>
    </row>
    <row r="45" spans="1:6">
      <c r="A45" s="4"/>
      <c r="B45" s="3">
        <v>157</v>
      </c>
      <c r="C45" s="5">
        <f t="shared" si="3"/>
        <v>223.42857142857142</v>
      </c>
      <c r="D45" s="2">
        <f t="shared" si="4"/>
        <v>70.268542199488493</v>
      </c>
      <c r="E45" s="2">
        <v>92.798983823518881</v>
      </c>
      <c r="F45" s="2">
        <f t="shared" si="0"/>
        <v>169.18288706541858</v>
      </c>
    </row>
    <row r="46" spans="1:6">
      <c r="A46" s="4"/>
      <c r="B46" s="3">
        <v>264</v>
      </c>
      <c r="C46" s="5">
        <f t="shared" si="3"/>
        <v>233.14285714285714</v>
      </c>
      <c r="D46" s="2">
        <f t="shared" si="4"/>
        <v>113.23529411764706</v>
      </c>
      <c r="E46" s="2">
        <v>107.82054539563852</v>
      </c>
      <c r="F46" s="2">
        <f t="shared" si="0"/>
        <v>244.85129344437459</v>
      </c>
    </row>
    <row r="47" spans="1:6">
      <c r="A47" s="4"/>
      <c r="B47" s="3">
        <v>293</v>
      </c>
      <c r="C47" s="5">
        <f t="shared" si="3"/>
        <v>262.14285714285717</v>
      </c>
      <c r="D47" s="2">
        <f t="shared" si="4"/>
        <v>111.77111716621253</v>
      </c>
      <c r="E47" s="2">
        <v>103.06579321535419</v>
      </c>
      <c r="F47" s="2">
        <f t="shared" si="0"/>
        <v>284.28442731506618</v>
      </c>
    </row>
    <row r="48" spans="1:6">
      <c r="A48" s="4"/>
      <c r="B48" s="3">
        <v>168</v>
      </c>
      <c r="C48" s="5">
        <f t="shared" si="3"/>
        <v>260.57142857142856</v>
      </c>
      <c r="D48" s="2">
        <f t="shared" si="4"/>
        <v>64.473684210526315</v>
      </c>
      <c r="E48" s="2">
        <v>121.3776340788846</v>
      </c>
      <c r="F48" s="2">
        <f t="shared" si="0"/>
        <v>138.41100238517998</v>
      </c>
    </row>
    <row r="49" spans="1:6">
      <c r="A49" s="4"/>
      <c r="B49" s="3">
        <v>348</v>
      </c>
      <c r="C49" s="5">
        <f t="shared" si="3"/>
        <v>294.42857142857144</v>
      </c>
      <c r="D49" s="2">
        <f t="shared" si="4"/>
        <v>118.19505094614264</v>
      </c>
      <c r="E49" s="2">
        <v>81.222512269258999</v>
      </c>
      <c r="F49" s="2">
        <f t="shared" si="0"/>
        <v>428.45264234914663</v>
      </c>
    </row>
    <row r="50" spans="1:6">
      <c r="A50" s="4"/>
      <c r="B50" s="3">
        <v>357</v>
      </c>
      <c r="C50" s="5">
        <f t="shared" si="3"/>
        <v>316</v>
      </c>
      <c r="D50" s="2">
        <f t="shared" si="4"/>
        <v>112.9746835443038</v>
      </c>
      <c r="E50" s="2">
        <v>106.64432126404972</v>
      </c>
      <c r="F50" s="2">
        <f t="shared" si="0"/>
        <v>334.75762775598093</v>
      </c>
    </row>
    <row r="51" spans="1:6">
      <c r="A51" s="1">
        <v>8</v>
      </c>
      <c r="B51" s="3">
        <v>237</v>
      </c>
      <c r="C51" s="5">
        <f t="shared" si="3"/>
        <v>330.42857142857144</v>
      </c>
      <c r="D51" s="2">
        <f t="shared" si="4"/>
        <v>71.725032425421531</v>
      </c>
      <c r="E51" s="2">
        <v>87.070209953295048</v>
      </c>
      <c r="F51" s="2">
        <f t="shared" si="0"/>
        <v>272.19412945843146</v>
      </c>
    </row>
    <row r="52" spans="1:6">
      <c r="B52" s="3">
        <v>394</v>
      </c>
      <c r="C52" s="5">
        <f t="shared" si="3"/>
        <v>341.14285714285717</v>
      </c>
      <c r="D52" s="2">
        <f t="shared" si="4"/>
        <v>115.49413735343383</v>
      </c>
      <c r="E52" s="2">
        <v>92.798983823518881</v>
      </c>
      <c r="F52" s="2">
        <f t="shared" si="0"/>
        <v>424.57361467372561</v>
      </c>
    </row>
    <row r="53" spans="1:6">
      <c r="B53" s="3">
        <v>415</v>
      </c>
      <c r="C53" s="5">
        <f t="shared" si="3"/>
        <v>365.71428571428572</v>
      </c>
      <c r="D53" s="2">
        <f t="shared" si="4"/>
        <v>113.4765625</v>
      </c>
      <c r="E53" s="2">
        <v>107.82054539563852</v>
      </c>
      <c r="F53" s="2">
        <f t="shared" si="0"/>
        <v>384.89881355839191</v>
      </c>
    </row>
    <row r="54" spans="1:6">
      <c r="B54" s="3">
        <v>394</v>
      </c>
      <c r="C54" s="5">
        <f t="shared" si="3"/>
        <v>364</v>
      </c>
      <c r="D54" s="2">
        <f t="shared" si="4"/>
        <v>108.24175824175823</v>
      </c>
      <c r="E54" s="2">
        <v>103.06579321535419</v>
      </c>
      <c r="F54" s="2">
        <f t="shared" si="0"/>
        <v>382.28008314722211</v>
      </c>
    </row>
    <row r="55" spans="1:6">
      <c r="B55" s="3">
        <v>243</v>
      </c>
      <c r="C55" s="5">
        <f t="shared" si="3"/>
        <v>402.14285714285717</v>
      </c>
      <c r="D55" s="2">
        <f t="shared" si="4"/>
        <v>60.426287744227345</v>
      </c>
      <c r="E55" s="2">
        <v>121.3776340788846</v>
      </c>
      <c r="F55" s="2">
        <f t="shared" si="0"/>
        <v>200.20162844999248</v>
      </c>
    </row>
    <row r="56" spans="1:6">
      <c r="B56" s="3">
        <v>520</v>
      </c>
      <c r="C56" s="5">
        <f t="shared" si="3"/>
        <v>426.57142857142856</v>
      </c>
      <c r="D56" s="2">
        <f t="shared" si="4"/>
        <v>121.90221031480242</v>
      </c>
      <c r="E56" s="2">
        <v>81.222512269258999</v>
      </c>
      <c r="F56" s="2">
        <f t="shared" si="0"/>
        <v>640.21659201596628</v>
      </c>
    </row>
    <row r="57" spans="1:6">
      <c r="B57" s="3">
        <v>345</v>
      </c>
      <c r="C57" s="5">
        <f t="shared" si="3"/>
        <v>430</v>
      </c>
      <c r="D57" s="2">
        <f t="shared" si="4"/>
        <v>80.232558139534888</v>
      </c>
      <c r="E57" s="2">
        <v>106.64432126404972</v>
      </c>
      <c r="F57" s="2">
        <f t="shared" si="0"/>
        <v>323.50527052048574</v>
      </c>
    </row>
    <row r="58" spans="1:6">
      <c r="A58" s="1">
        <v>9</v>
      </c>
      <c r="B58" s="3">
        <v>504</v>
      </c>
      <c r="C58" s="5">
        <f t="shared" si="3"/>
        <v>461.57142857142856</v>
      </c>
      <c r="D58" s="2">
        <f t="shared" si="4"/>
        <v>109.19220055710306</v>
      </c>
      <c r="E58" s="2">
        <v>87.070209953295048</v>
      </c>
      <c r="F58" s="2">
        <f t="shared" si="0"/>
        <v>578.84321201286696</v>
      </c>
    </row>
    <row r="59" spans="1:6">
      <c r="A59" s="4"/>
      <c r="B59" s="3">
        <v>565</v>
      </c>
      <c r="C59" s="5">
        <f t="shared" si="3"/>
        <v>486.14285714285717</v>
      </c>
      <c r="D59" s="2">
        <f t="shared" si="4"/>
        <v>116.22098148692331</v>
      </c>
      <c r="E59" s="2">
        <v>92.798983823518881</v>
      </c>
      <c r="F59" s="2">
        <f t="shared" si="0"/>
        <v>608.84287383414971</v>
      </c>
    </row>
    <row r="60" spans="1:6">
      <c r="A60" s="4"/>
      <c r="B60" s="3">
        <v>439</v>
      </c>
      <c r="C60" s="5">
        <f t="shared" si="3"/>
        <v>481.14285714285717</v>
      </c>
      <c r="D60" s="2">
        <f t="shared" si="4"/>
        <v>91.241092636579566</v>
      </c>
      <c r="E60" s="2">
        <v>107.82054539563852</v>
      </c>
      <c r="F60" s="2">
        <f t="shared" si="0"/>
        <v>407.15802205333506</v>
      </c>
    </row>
    <row r="61" spans="1:6">
      <c r="A61" s="4"/>
      <c r="B61" s="3">
        <v>615</v>
      </c>
      <c r="C61" s="5">
        <f t="shared" si="3"/>
        <v>530.14285714285711</v>
      </c>
      <c r="D61" s="2">
        <f t="shared" si="4"/>
        <v>116.00646725949879</v>
      </c>
      <c r="E61" s="2">
        <v>103.06579321535419</v>
      </c>
      <c r="F61" s="2">
        <f t="shared" si="0"/>
        <v>596.70622115619688</v>
      </c>
    </row>
    <row r="62" spans="1:6">
      <c r="A62" s="4"/>
      <c r="B62" s="3">
        <v>415</v>
      </c>
      <c r="C62" s="5">
        <f t="shared" si="3"/>
        <v>540.14285714285711</v>
      </c>
      <c r="D62" s="2">
        <f t="shared" si="4"/>
        <v>76.831526051309183</v>
      </c>
      <c r="E62" s="2">
        <v>121.3776340788846</v>
      </c>
      <c r="F62" s="2">
        <f t="shared" si="0"/>
        <v>341.90813089196246</v>
      </c>
    </row>
    <row r="63" spans="1:6">
      <c r="A63" s="4"/>
      <c r="B63" s="3">
        <v>485</v>
      </c>
      <c r="C63" s="5">
        <f t="shared" si="3"/>
        <v>568.57142857142856</v>
      </c>
      <c r="D63" s="2">
        <f t="shared" si="4"/>
        <v>85.301507537688451</v>
      </c>
      <c r="E63" s="2">
        <v>81.222512269258999</v>
      </c>
      <c r="F63" s="2">
        <f t="shared" si="0"/>
        <v>597.12509063027619</v>
      </c>
    </row>
    <row r="64" spans="1:6">
      <c r="A64" s="4"/>
      <c r="B64" s="3">
        <v>688</v>
      </c>
      <c r="C64" s="5">
        <f t="shared" si="3"/>
        <v>614.28571428571433</v>
      </c>
      <c r="D64" s="2">
        <f t="shared" si="4"/>
        <v>111.99999999999999</v>
      </c>
      <c r="E64" s="2">
        <v>106.64432126404972</v>
      </c>
      <c r="F64" s="2">
        <f t="shared" si="0"/>
        <v>645.13514816838904</v>
      </c>
    </row>
    <row r="65" spans="1:6">
      <c r="A65" s="4">
        <v>10</v>
      </c>
      <c r="B65" s="3">
        <v>574</v>
      </c>
      <c r="C65" s="5">
        <f t="shared" si="3"/>
        <v>627.71428571428567</v>
      </c>
      <c r="D65" s="2">
        <f t="shared" si="4"/>
        <v>91.442876649977251</v>
      </c>
      <c r="E65" s="2">
        <v>87.070209953295048</v>
      </c>
      <c r="F65" s="2">
        <f t="shared" si="0"/>
        <v>659.23810257020955</v>
      </c>
    </row>
    <row r="66" spans="1:6">
      <c r="A66" s="4"/>
      <c r="B66" s="3">
        <v>764</v>
      </c>
      <c r="C66" s="5">
        <f t="shared" si="3"/>
        <v>663.71428571428567</v>
      </c>
      <c r="D66" s="2">
        <f t="shared" si="4"/>
        <v>115.10977184674991</v>
      </c>
      <c r="E66" s="2">
        <v>92.798983823518881</v>
      </c>
      <c r="F66" s="2">
        <f t="shared" si="0"/>
        <v>823.28487718458462</v>
      </c>
    </row>
    <row r="67" spans="1:6">
      <c r="A67" s="4"/>
      <c r="B67" s="3">
        <v>759</v>
      </c>
      <c r="C67" s="5">
        <f t="shared" si="3"/>
        <v>721.71428571428567</v>
      </c>
      <c r="D67" s="2">
        <f t="shared" si="4"/>
        <v>105.16627078384799</v>
      </c>
      <c r="E67" s="2">
        <v>107.82054539563852</v>
      </c>
      <c r="F67" s="2">
        <f t="shared" ref="F67:F71" si="5">(B67/E67)*100</f>
        <v>703.94746865257696</v>
      </c>
    </row>
    <row r="68" spans="1:6">
      <c r="A68" s="4"/>
      <c r="B68" s="3">
        <v>709</v>
      </c>
      <c r="C68" s="5">
        <f t="shared" si="3"/>
        <v>745.85714285714289</v>
      </c>
      <c r="D68" s="2">
        <f t="shared" si="4"/>
        <v>95.058417927600075</v>
      </c>
      <c r="E68" s="2">
        <v>103.06579321535419</v>
      </c>
      <c r="F68" s="2">
        <f t="shared" si="5"/>
        <v>687.91009886137169</v>
      </c>
    </row>
    <row r="69" spans="1:6">
      <c r="A69" s="4"/>
      <c r="B69" s="3">
        <v>667</v>
      </c>
      <c r="C69" s="5">
        <f t="shared" si="3"/>
        <v>774.5</v>
      </c>
      <c r="D69" s="2">
        <f t="shared" si="4"/>
        <v>86.120077469335058</v>
      </c>
      <c r="E69" s="2">
        <v>121.3776340788846</v>
      </c>
      <c r="F69" s="2">
        <f t="shared" si="5"/>
        <v>549.52463446973252</v>
      </c>
    </row>
    <row r="70" spans="1:6">
      <c r="A70" s="4"/>
      <c r="B70" s="3">
        <v>891</v>
      </c>
      <c r="C70" s="5">
        <f t="shared" ref="C70:C71" si="6">AVERAGE(B67:B73)</f>
        <v>776.6</v>
      </c>
      <c r="D70" s="2">
        <f t="shared" ref="D70:D71" si="7">(B70/C70)*100</f>
        <v>114.73087818696884</v>
      </c>
      <c r="E70" s="2">
        <v>81.222512269258999</v>
      </c>
      <c r="F70" s="2">
        <f t="shared" si="5"/>
        <v>1096.9865067042806</v>
      </c>
    </row>
    <row r="71" spans="1:6">
      <c r="A71" s="4"/>
      <c r="B71" s="3">
        <v>857</v>
      </c>
      <c r="C71" s="5">
        <f t="shared" si="6"/>
        <v>781</v>
      </c>
      <c r="D71" s="2">
        <f t="shared" si="7"/>
        <v>109.73111395646606</v>
      </c>
      <c r="E71" s="2">
        <v>106.64432126404972</v>
      </c>
      <c r="F71" s="2">
        <f t="shared" si="5"/>
        <v>803.6058459016125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2019-10-06T14:48:11Z</dcterms:created>
  <dcterms:modified xsi:type="dcterms:W3CDTF">2019-10-06T17:00:01Z</dcterms:modified>
</cp:coreProperties>
</file>