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calcChain.xml><?xml version="1.0" encoding="utf-8"?>
<calcChain xmlns="http://schemas.openxmlformats.org/spreadsheetml/2006/main">
  <c r="G17" i="1"/>
  <c r="I4" s="1"/>
  <c r="H3"/>
  <c r="I3"/>
  <c r="J3"/>
  <c r="H4"/>
  <c r="J4"/>
  <c r="H5"/>
  <c r="I5"/>
  <c r="H6"/>
  <c r="I6"/>
  <c r="J6"/>
  <c r="H7"/>
  <c r="I7"/>
  <c r="J7"/>
  <c r="H8"/>
  <c r="I8"/>
  <c r="J8"/>
  <c r="H9"/>
  <c r="I9"/>
  <c r="J9"/>
  <c r="H10"/>
  <c r="I10"/>
  <c r="J10"/>
  <c r="H11"/>
  <c r="I11"/>
  <c r="J11"/>
  <c r="H12"/>
  <c r="I12"/>
  <c r="J12"/>
  <c r="H13"/>
  <c r="I13"/>
  <c r="J13"/>
  <c r="J2"/>
  <c r="I2"/>
  <c r="H2"/>
  <c r="G14"/>
  <c r="G3"/>
  <c r="G4"/>
  <c r="G5"/>
  <c r="G6"/>
  <c r="G7"/>
  <c r="G8"/>
  <c r="G9"/>
  <c r="G10"/>
  <c r="G11"/>
  <c r="G12"/>
  <c r="G13"/>
  <c r="G2"/>
  <c r="J5" l="1"/>
</calcChain>
</file>

<file path=xl/sharedStrings.xml><?xml version="1.0" encoding="utf-8"?>
<sst xmlns="http://schemas.openxmlformats.org/spreadsheetml/2006/main" count="10" uniqueCount="10">
  <si>
    <t>Sample No.</t>
  </si>
  <si>
    <t>Sample Observations</t>
  </si>
  <si>
    <t>Sample Mean</t>
  </si>
  <si>
    <t>k</t>
  </si>
  <si>
    <t>n</t>
  </si>
  <si>
    <t>s</t>
  </si>
  <si>
    <t>Central Line</t>
  </si>
  <si>
    <t>UCL</t>
  </si>
  <si>
    <t>LCL</t>
  </si>
  <si>
    <r>
      <t>x</t>
    </r>
    <r>
      <rPr>
        <b/>
        <sz val="11"/>
        <color rgb="FF000000"/>
        <rFont val="Calibri"/>
        <family val="2"/>
      </rPr>
      <t>̅̅</t>
    </r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</si>
</sst>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</font>
    <font>
      <sz val="11.5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sz val="11"/>
      <color rgb="FF00000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Sheet1!$G$1</c:f>
              <c:strCache>
                <c:ptCount val="1"/>
                <c:pt idx="0">
                  <c:v>Sample Mean</c:v>
                </c:pt>
              </c:strCache>
            </c:strRef>
          </c:tx>
          <c:marker>
            <c:symbol val="triangle"/>
            <c:size val="5"/>
            <c:spPr>
              <a:ln>
                <a:solidFill>
                  <a:srgbClr val="FF0000">
                    <a:alpha val="38000"/>
                  </a:srgbClr>
                </a:solidFill>
              </a:ln>
            </c:spPr>
          </c:marker>
          <c:val>
            <c:numRef>
              <c:f>Sheet1!$G$2:$G$13</c:f>
              <c:numCache>
                <c:formatCode>0.00</c:formatCode>
                <c:ptCount val="12"/>
                <c:pt idx="0">
                  <c:v>69.400000000000006</c:v>
                </c:pt>
                <c:pt idx="1">
                  <c:v>63.4</c:v>
                </c:pt>
                <c:pt idx="2">
                  <c:v>57</c:v>
                </c:pt>
                <c:pt idx="3">
                  <c:v>68</c:v>
                </c:pt>
                <c:pt idx="4">
                  <c:v>57.4</c:v>
                </c:pt>
                <c:pt idx="5">
                  <c:v>82</c:v>
                </c:pt>
                <c:pt idx="6">
                  <c:v>85</c:v>
                </c:pt>
                <c:pt idx="7">
                  <c:v>33.4</c:v>
                </c:pt>
                <c:pt idx="8">
                  <c:v>46</c:v>
                </c:pt>
                <c:pt idx="9">
                  <c:v>112.4</c:v>
                </c:pt>
                <c:pt idx="10">
                  <c:v>93.6</c:v>
                </c:pt>
                <c:pt idx="11">
                  <c:v>95.6</c:v>
                </c:pt>
              </c:numCache>
            </c:numRef>
          </c:val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Central Line</c:v>
                </c:pt>
              </c:strCache>
            </c:strRef>
          </c:tx>
          <c:marker>
            <c:symbol val="none"/>
          </c:marker>
          <c:val>
            <c:numRef>
              <c:f>Sheet1!$H$2:$H$13</c:f>
              <c:numCache>
                <c:formatCode>0</c:formatCode>
                <c:ptCount val="12"/>
                <c:pt idx="0">
                  <c:v>71.933333333333337</c:v>
                </c:pt>
                <c:pt idx="1">
                  <c:v>71.933333333333337</c:v>
                </c:pt>
                <c:pt idx="2">
                  <c:v>71.933333333333337</c:v>
                </c:pt>
                <c:pt idx="3">
                  <c:v>71.933333333333337</c:v>
                </c:pt>
                <c:pt idx="4">
                  <c:v>71.933333333333337</c:v>
                </c:pt>
                <c:pt idx="5">
                  <c:v>71.933333333333337</c:v>
                </c:pt>
                <c:pt idx="6">
                  <c:v>71.933333333333337</c:v>
                </c:pt>
                <c:pt idx="7">
                  <c:v>71.933333333333337</c:v>
                </c:pt>
                <c:pt idx="8">
                  <c:v>71.933333333333337</c:v>
                </c:pt>
                <c:pt idx="9">
                  <c:v>71.933333333333337</c:v>
                </c:pt>
                <c:pt idx="10">
                  <c:v>71.933333333333337</c:v>
                </c:pt>
                <c:pt idx="11">
                  <c:v>71.933333333333337</c:v>
                </c:pt>
              </c:numCache>
            </c:numRef>
          </c:val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UCL</c:v>
                </c:pt>
              </c:strCache>
            </c:strRef>
          </c:tx>
          <c:marker>
            <c:symbol val="none"/>
          </c:marker>
          <c:val>
            <c:numRef>
              <c:f>Sheet1!$I$2:$I$13</c:f>
              <c:numCache>
                <c:formatCode>General</c:formatCode>
                <c:ptCount val="12"/>
                <c:pt idx="0">
                  <c:v>72.604153726583277</c:v>
                </c:pt>
                <c:pt idx="1">
                  <c:v>72.604153726583277</c:v>
                </c:pt>
                <c:pt idx="2">
                  <c:v>72.604153726583277</c:v>
                </c:pt>
                <c:pt idx="3">
                  <c:v>72.604153726583277</c:v>
                </c:pt>
                <c:pt idx="4">
                  <c:v>72.604153726583277</c:v>
                </c:pt>
                <c:pt idx="5">
                  <c:v>72.604153726583277</c:v>
                </c:pt>
                <c:pt idx="6">
                  <c:v>72.604153726583277</c:v>
                </c:pt>
                <c:pt idx="7">
                  <c:v>72.604153726583277</c:v>
                </c:pt>
                <c:pt idx="8">
                  <c:v>72.604153726583277</c:v>
                </c:pt>
                <c:pt idx="9">
                  <c:v>72.604153726583277</c:v>
                </c:pt>
                <c:pt idx="10">
                  <c:v>72.604153726583277</c:v>
                </c:pt>
                <c:pt idx="11">
                  <c:v>72.604153726583277</c:v>
                </c:pt>
              </c:numCache>
            </c:numRef>
          </c:val>
        </c:ser>
        <c:ser>
          <c:idx val="3"/>
          <c:order val="3"/>
          <c:tx>
            <c:strRef>
              <c:f>Sheet1!$J$1</c:f>
              <c:strCache>
                <c:ptCount val="1"/>
                <c:pt idx="0">
                  <c:v>LCL</c:v>
                </c:pt>
              </c:strCache>
            </c:strRef>
          </c:tx>
          <c:marker>
            <c:symbol val="none"/>
          </c:marker>
          <c:val>
            <c:numRef>
              <c:f>Sheet1!$J$2:$J$13</c:f>
              <c:numCache>
                <c:formatCode>General</c:formatCode>
                <c:ptCount val="12"/>
                <c:pt idx="0">
                  <c:v>71.262512940083397</c:v>
                </c:pt>
                <c:pt idx="1">
                  <c:v>71.262512940083397</c:v>
                </c:pt>
                <c:pt idx="2">
                  <c:v>71.262512940083397</c:v>
                </c:pt>
                <c:pt idx="3">
                  <c:v>71.262512940083397</c:v>
                </c:pt>
                <c:pt idx="4">
                  <c:v>71.262512940083397</c:v>
                </c:pt>
                <c:pt idx="5">
                  <c:v>71.262512940083397</c:v>
                </c:pt>
                <c:pt idx="6">
                  <c:v>71.262512940083397</c:v>
                </c:pt>
                <c:pt idx="7">
                  <c:v>71.262512940083397</c:v>
                </c:pt>
                <c:pt idx="8">
                  <c:v>71.262512940083397</c:v>
                </c:pt>
                <c:pt idx="9">
                  <c:v>71.262512940083397</c:v>
                </c:pt>
                <c:pt idx="10">
                  <c:v>71.262512940083397</c:v>
                </c:pt>
                <c:pt idx="11">
                  <c:v>71.262512940083397</c:v>
                </c:pt>
              </c:numCache>
            </c:numRef>
          </c:val>
        </c:ser>
        <c:marker val="1"/>
        <c:axId val="67555328"/>
        <c:axId val="67557632"/>
      </c:lineChart>
      <c:catAx>
        <c:axId val="6755532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number</a:t>
                </a:r>
              </a:p>
            </c:rich>
          </c:tx>
          <c:layout/>
        </c:title>
        <c:tickLblPos val="nextTo"/>
        <c:crossAx val="67557632"/>
        <c:crossesAt val="0"/>
        <c:auto val="1"/>
        <c:lblAlgn val="ctr"/>
        <c:lblOffset val="100"/>
      </c:catAx>
      <c:valAx>
        <c:axId val="67557632"/>
        <c:scaling>
          <c:orientation val="minMax"/>
          <c:max val="115"/>
          <c:min val="30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en-US"/>
                  <a:t>Life of bulbs</a:t>
                </a:r>
              </a:p>
            </c:rich>
          </c:tx>
          <c:layout/>
        </c:title>
        <c:numFmt formatCode="0.00" sourceLinked="1"/>
        <c:tickLblPos val="nextTo"/>
        <c:crossAx val="675553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2</xdr:row>
      <xdr:rowOff>0</xdr:rowOff>
    </xdr:from>
    <xdr:to>
      <xdr:col>17</xdr:col>
      <xdr:colOff>123825</xdr:colOff>
      <xdr:row>24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G1" sqref="G1:J13"/>
    </sheetView>
  </sheetViews>
  <sheetFormatPr defaultRowHeight="15"/>
  <cols>
    <col min="1" max="1" width="13.7109375" style="2" customWidth="1"/>
    <col min="2" max="2" width="9.85546875" style="2" customWidth="1"/>
    <col min="3" max="4" width="8.85546875" style="2" customWidth="1"/>
    <col min="5" max="5" width="8" style="2" customWidth="1"/>
    <col min="6" max="6" width="9.140625" style="2" customWidth="1"/>
    <col min="7" max="7" width="13.7109375" style="2" customWidth="1"/>
    <col min="8" max="9" width="13.28515625" style="2" customWidth="1"/>
    <col min="10" max="10" width="13.85546875" style="2" customWidth="1"/>
    <col min="11" max="16384" width="9.140625" style="2"/>
  </cols>
  <sheetData>
    <row r="1" spans="1:10" ht="15" customHeight="1">
      <c r="A1" s="1" t="s">
        <v>0</v>
      </c>
      <c r="B1" s="10" t="s">
        <v>1</v>
      </c>
      <c r="C1" s="11"/>
      <c r="D1" s="11"/>
      <c r="E1" s="11"/>
      <c r="F1" s="12"/>
      <c r="G1" s="4" t="s">
        <v>2</v>
      </c>
      <c r="H1" s="4" t="s">
        <v>6</v>
      </c>
      <c r="I1" s="4" t="s">
        <v>7</v>
      </c>
      <c r="J1" s="4" t="s">
        <v>8</v>
      </c>
    </row>
    <row r="2" spans="1:10">
      <c r="A2" s="3">
        <v>1</v>
      </c>
      <c r="B2" s="3">
        <v>42</v>
      </c>
      <c r="C2" s="3">
        <v>65</v>
      </c>
      <c r="D2" s="3">
        <v>75</v>
      </c>
      <c r="E2" s="3">
        <v>78</v>
      </c>
      <c r="F2" s="3">
        <v>87</v>
      </c>
      <c r="G2" s="9">
        <f>AVERAGE(B2:F2)</f>
        <v>69.400000000000006</v>
      </c>
      <c r="H2" s="5">
        <f>$G$14</f>
        <v>71.933333333333337</v>
      </c>
      <c r="I2" s="4">
        <f>$G$14+3*($G$17/(SQRT($G$16)))</f>
        <v>72.604153726583277</v>
      </c>
      <c r="J2" s="4">
        <f>$G$14-3*($G$17/(SQRT($G$16)))</f>
        <v>71.262512940083397</v>
      </c>
    </row>
    <row r="3" spans="1:10">
      <c r="A3" s="3">
        <v>2</v>
      </c>
      <c r="B3" s="3">
        <v>42</v>
      </c>
      <c r="C3" s="3">
        <v>45</v>
      </c>
      <c r="D3" s="3">
        <v>68</v>
      </c>
      <c r="E3" s="3">
        <v>72</v>
      </c>
      <c r="F3" s="3">
        <v>90</v>
      </c>
      <c r="G3" s="9">
        <f t="shared" ref="G3:G13" si="0">AVERAGE(B3:F3)</f>
        <v>63.4</v>
      </c>
      <c r="H3" s="5">
        <f t="shared" ref="H3:H13" si="1">$G$14</f>
        <v>71.933333333333337</v>
      </c>
      <c r="I3" s="4">
        <f t="shared" ref="I3:I13" si="2">$G$14+3*($G$17/(SQRT($G$16)))</f>
        <v>72.604153726583277</v>
      </c>
      <c r="J3" s="4">
        <f t="shared" ref="J3:J13" si="3">$G$14-3*($G$17/(SQRT($G$16)))</f>
        <v>71.262512940083397</v>
      </c>
    </row>
    <row r="4" spans="1:10">
      <c r="A4" s="3">
        <v>3</v>
      </c>
      <c r="B4" s="3">
        <v>19</v>
      </c>
      <c r="C4" s="3">
        <v>24</v>
      </c>
      <c r="D4" s="3">
        <v>80</v>
      </c>
      <c r="E4" s="3">
        <v>81</v>
      </c>
      <c r="F4" s="3">
        <v>81</v>
      </c>
      <c r="G4" s="9">
        <f t="shared" si="0"/>
        <v>57</v>
      </c>
      <c r="H4" s="5">
        <f t="shared" si="1"/>
        <v>71.933333333333337</v>
      </c>
      <c r="I4" s="4">
        <f t="shared" si="2"/>
        <v>72.604153726583277</v>
      </c>
      <c r="J4" s="4">
        <f t="shared" si="3"/>
        <v>71.262512940083397</v>
      </c>
    </row>
    <row r="5" spans="1:10">
      <c r="A5" s="3">
        <v>4</v>
      </c>
      <c r="B5" s="3">
        <v>36</v>
      </c>
      <c r="C5" s="3">
        <v>54</v>
      </c>
      <c r="D5" s="3">
        <v>89</v>
      </c>
      <c r="E5" s="3">
        <v>77</v>
      </c>
      <c r="F5" s="3">
        <v>84</v>
      </c>
      <c r="G5" s="9">
        <f t="shared" si="0"/>
        <v>68</v>
      </c>
      <c r="H5" s="5">
        <f t="shared" si="1"/>
        <v>71.933333333333337</v>
      </c>
      <c r="I5" s="4">
        <f t="shared" si="2"/>
        <v>72.604153726583277</v>
      </c>
      <c r="J5" s="4">
        <f t="shared" si="3"/>
        <v>71.262512940083397</v>
      </c>
    </row>
    <row r="6" spans="1:10">
      <c r="A6" s="3">
        <v>5</v>
      </c>
      <c r="B6" s="3">
        <v>42</v>
      </c>
      <c r="C6" s="3">
        <v>51</v>
      </c>
      <c r="D6" s="3">
        <v>57</v>
      </c>
      <c r="E6" s="3">
        <v>59</v>
      </c>
      <c r="F6" s="3">
        <v>78</v>
      </c>
      <c r="G6" s="9">
        <f t="shared" si="0"/>
        <v>57.4</v>
      </c>
      <c r="H6" s="5">
        <f t="shared" si="1"/>
        <v>71.933333333333337</v>
      </c>
      <c r="I6" s="4">
        <f t="shared" si="2"/>
        <v>72.604153726583277</v>
      </c>
      <c r="J6" s="4">
        <f t="shared" si="3"/>
        <v>71.262512940083397</v>
      </c>
    </row>
    <row r="7" spans="1:10">
      <c r="A7" s="3">
        <v>6</v>
      </c>
      <c r="B7" s="3">
        <v>51</v>
      </c>
      <c r="C7" s="3">
        <v>74</v>
      </c>
      <c r="D7" s="3">
        <v>75</v>
      </c>
      <c r="E7" s="3">
        <v>78</v>
      </c>
      <c r="F7" s="3">
        <v>132</v>
      </c>
      <c r="G7" s="9">
        <f t="shared" si="0"/>
        <v>82</v>
      </c>
      <c r="H7" s="5">
        <f t="shared" si="1"/>
        <v>71.933333333333337</v>
      </c>
      <c r="I7" s="4">
        <f t="shared" si="2"/>
        <v>72.604153726583277</v>
      </c>
      <c r="J7" s="4">
        <f t="shared" si="3"/>
        <v>71.262512940083397</v>
      </c>
    </row>
    <row r="8" spans="1:10">
      <c r="A8" s="3">
        <v>7</v>
      </c>
      <c r="B8" s="3">
        <v>60</v>
      </c>
      <c r="C8" s="3">
        <v>60</v>
      </c>
      <c r="D8" s="3">
        <v>72</v>
      </c>
      <c r="E8" s="3">
        <v>95</v>
      </c>
      <c r="F8" s="3">
        <v>138</v>
      </c>
      <c r="G8" s="9">
        <f t="shared" si="0"/>
        <v>85</v>
      </c>
      <c r="H8" s="5">
        <f t="shared" si="1"/>
        <v>71.933333333333337</v>
      </c>
      <c r="I8" s="4">
        <f t="shared" si="2"/>
        <v>72.604153726583277</v>
      </c>
      <c r="J8" s="4">
        <f t="shared" si="3"/>
        <v>71.262512940083397</v>
      </c>
    </row>
    <row r="9" spans="1:10">
      <c r="A9" s="3">
        <v>8</v>
      </c>
      <c r="B9" s="3">
        <v>18</v>
      </c>
      <c r="C9" s="3">
        <v>20</v>
      </c>
      <c r="D9" s="3">
        <v>27</v>
      </c>
      <c r="E9" s="3">
        <v>42</v>
      </c>
      <c r="F9" s="3">
        <v>60</v>
      </c>
      <c r="G9" s="9">
        <f t="shared" si="0"/>
        <v>33.4</v>
      </c>
      <c r="H9" s="5">
        <f t="shared" si="1"/>
        <v>71.933333333333337</v>
      </c>
      <c r="I9" s="4">
        <f t="shared" si="2"/>
        <v>72.604153726583277</v>
      </c>
      <c r="J9" s="4">
        <f t="shared" si="3"/>
        <v>71.262512940083397</v>
      </c>
    </row>
    <row r="10" spans="1:10">
      <c r="A10" s="3">
        <v>9</v>
      </c>
      <c r="B10" s="3">
        <v>15</v>
      </c>
      <c r="C10" s="3">
        <v>30</v>
      </c>
      <c r="D10" s="3">
        <v>39</v>
      </c>
      <c r="E10" s="3">
        <v>62</v>
      </c>
      <c r="F10" s="3">
        <v>84</v>
      </c>
      <c r="G10" s="9">
        <f t="shared" si="0"/>
        <v>46</v>
      </c>
      <c r="H10" s="5">
        <f t="shared" si="1"/>
        <v>71.933333333333337</v>
      </c>
      <c r="I10" s="4">
        <f t="shared" si="2"/>
        <v>72.604153726583277</v>
      </c>
      <c r="J10" s="4">
        <f t="shared" si="3"/>
        <v>71.262512940083397</v>
      </c>
    </row>
    <row r="11" spans="1:10">
      <c r="A11" s="3">
        <v>10</v>
      </c>
      <c r="B11" s="3">
        <v>69</v>
      </c>
      <c r="C11" s="3">
        <v>109</v>
      </c>
      <c r="D11" s="3">
        <v>113</v>
      </c>
      <c r="E11" s="3">
        <v>118</v>
      </c>
      <c r="F11" s="3">
        <v>153</v>
      </c>
      <c r="G11" s="9">
        <f t="shared" si="0"/>
        <v>112.4</v>
      </c>
      <c r="H11" s="5">
        <f t="shared" si="1"/>
        <v>71.933333333333337</v>
      </c>
      <c r="I11" s="4">
        <f t="shared" si="2"/>
        <v>72.604153726583277</v>
      </c>
      <c r="J11" s="4">
        <f t="shared" si="3"/>
        <v>71.262512940083397</v>
      </c>
    </row>
    <row r="12" spans="1:10">
      <c r="A12" s="3">
        <v>11</v>
      </c>
      <c r="B12" s="3">
        <v>64</v>
      </c>
      <c r="C12" s="3">
        <v>90</v>
      </c>
      <c r="D12" s="3">
        <v>93</v>
      </c>
      <c r="E12" s="3">
        <v>109</v>
      </c>
      <c r="F12" s="3">
        <v>112</v>
      </c>
      <c r="G12" s="9">
        <f t="shared" si="0"/>
        <v>93.6</v>
      </c>
      <c r="H12" s="5">
        <f t="shared" si="1"/>
        <v>71.933333333333337</v>
      </c>
      <c r="I12" s="4">
        <f t="shared" si="2"/>
        <v>72.604153726583277</v>
      </c>
      <c r="J12" s="4">
        <f t="shared" si="3"/>
        <v>71.262512940083397</v>
      </c>
    </row>
    <row r="13" spans="1:10">
      <c r="A13" s="3">
        <v>12</v>
      </c>
      <c r="B13" s="3">
        <v>61</v>
      </c>
      <c r="C13" s="3">
        <v>78</v>
      </c>
      <c r="D13" s="3">
        <v>94</v>
      </c>
      <c r="E13" s="3">
        <v>109</v>
      </c>
      <c r="F13" s="3">
        <v>136</v>
      </c>
      <c r="G13" s="9">
        <f t="shared" si="0"/>
        <v>95.6</v>
      </c>
      <c r="H13" s="5">
        <f t="shared" si="1"/>
        <v>71.933333333333337</v>
      </c>
      <c r="I13" s="4">
        <f t="shared" si="2"/>
        <v>72.604153726583277</v>
      </c>
      <c r="J13" s="4">
        <f t="shared" si="3"/>
        <v>71.262512940083397</v>
      </c>
    </row>
    <row r="14" spans="1:10">
      <c r="F14" s="6" t="s">
        <v>9</v>
      </c>
      <c r="G14" s="7">
        <f>AVERAGE(G2:G13)</f>
        <v>71.933333333333337</v>
      </c>
    </row>
    <row r="15" spans="1:10">
      <c r="F15" s="6" t="s">
        <v>3</v>
      </c>
      <c r="G15" s="6">
        <v>12</v>
      </c>
    </row>
    <row r="16" spans="1:10">
      <c r="F16" s="6" t="s">
        <v>4</v>
      </c>
      <c r="G16" s="6">
        <v>5</v>
      </c>
    </row>
    <row r="17" spans="6:7">
      <c r="F17" s="8" t="s">
        <v>5</v>
      </c>
      <c r="G17" s="6">
        <f>SQRT(0.25)</f>
        <v>0.5</v>
      </c>
    </row>
  </sheetData>
  <mergeCells count="1">
    <mergeCell ref="B1:F1"/>
  </mergeCells>
  <pageMargins left="1.25" right="1.25" top="1" bottom="0.79166666666666696" header="0.25" footer="0.25"/>
  <pageSetup orientation="portrait" r:id="rId1"/>
  <ignoredErrors>
    <ignoredError sqref="G2:G13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2019-09-08T11:03:52Z</dcterms:modified>
</cp:coreProperties>
</file>