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  <fileRecoveryPr autoRecover="0"/>
</workbook>
</file>

<file path=xl/calcChain.xml><?xml version="1.0" encoding="utf-8"?>
<calcChain xmlns="http://schemas.openxmlformats.org/spreadsheetml/2006/main">
  <c r="N38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"/>
  <c r="K4"/>
  <c r="L4"/>
  <c r="M4"/>
  <c r="K5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K27"/>
  <c r="L27"/>
  <c r="M27"/>
  <c r="K28"/>
  <c r="L28"/>
  <c r="M28"/>
  <c r="K29"/>
  <c r="L29"/>
  <c r="M29"/>
  <c r="K30"/>
  <c r="L30"/>
  <c r="M30"/>
  <c r="K31"/>
  <c r="L31"/>
  <c r="M31"/>
  <c r="K32"/>
  <c r="L32"/>
  <c r="M32"/>
  <c r="K33"/>
  <c r="L33"/>
  <c r="M33"/>
  <c r="K34"/>
  <c r="L34"/>
  <c r="M34"/>
  <c r="K35"/>
  <c r="L35"/>
  <c r="M35"/>
  <c r="K36"/>
  <c r="L36"/>
  <c r="M36"/>
  <c r="K37"/>
  <c r="L37"/>
  <c r="M37"/>
  <c r="M3"/>
  <c r="L3"/>
  <c r="K3"/>
  <c r="G41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J3"/>
  <c r="I3"/>
  <c r="H3"/>
  <c r="G3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"/>
</calcChain>
</file>

<file path=xl/sharedStrings.xml><?xml version="1.0" encoding="utf-8"?>
<sst xmlns="http://schemas.openxmlformats.org/spreadsheetml/2006/main" count="27" uniqueCount="20">
  <si>
    <t>Sample Number</t>
  </si>
  <si>
    <t xml:space="preserve">Obs. 1 </t>
  </si>
  <si>
    <t>Obs. 2</t>
  </si>
  <si>
    <t>Obs. 3</t>
  </si>
  <si>
    <t>Obs. 4</t>
  </si>
  <si>
    <t>Obs. 5</t>
  </si>
  <si>
    <t>Life in Bulbs (in hours)</t>
  </si>
  <si>
    <t>Range</t>
  </si>
  <si>
    <t>Average</t>
  </si>
  <si>
    <t>D3</t>
  </si>
  <si>
    <t>D4</t>
  </si>
  <si>
    <t>Centre Line</t>
  </si>
  <si>
    <t>UCL</t>
  </si>
  <si>
    <t>LCL</t>
  </si>
  <si>
    <t>Revised Average</t>
  </si>
  <si>
    <t>k</t>
  </si>
  <si>
    <t>d</t>
  </si>
  <si>
    <t>Revised</t>
  </si>
  <si>
    <t>Sample Mean</t>
  </si>
  <si>
    <t>A2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</si>
</sst>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sz val="11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Sheet1!$N$2</c:f>
              <c:strCache>
                <c:ptCount val="1"/>
                <c:pt idx="0">
                  <c:v>Sample Mean</c:v>
                </c:pt>
              </c:strCache>
            </c:strRef>
          </c:tx>
          <c:marker>
            <c:symbol val="square"/>
            <c:size val="5"/>
            <c:spPr>
              <a:ln>
                <a:solidFill>
                  <a:srgbClr val="FF0000"/>
                </a:solidFill>
              </a:ln>
            </c:spPr>
          </c:marker>
          <c:cat>
            <c:numRef>
              <c:f>(Sheet1!$A$3:$A$11,Sheet1!$A$13:$A$32,Sheet1!$A$34:$A$37)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 formatCode="0">
                  <c:v>18</c:v>
                </c:pt>
                <c:pt idx="17" formatCode="0">
                  <c:v>19</c:v>
                </c:pt>
                <c:pt idx="18" formatCode="0">
                  <c:v>20</c:v>
                </c:pt>
                <c:pt idx="19" formatCode="0">
                  <c:v>21</c:v>
                </c:pt>
                <c:pt idx="20" formatCode="0">
                  <c:v>22</c:v>
                </c:pt>
                <c:pt idx="21" formatCode="0">
                  <c:v>23</c:v>
                </c:pt>
                <c:pt idx="22" formatCode="0">
                  <c:v>24</c:v>
                </c:pt>
                <c:pt idx="23" formatCode="0">
                  <c:v>25</c:v>
                </c:pt>
                <c:pt idx="24" formatCode="0">
                  <c:v>26</c:v>
                </c:pt>
                <c:pt idx="25" formatCode="0">
                  <c:v>27</c:v>
                </c:pt>
                <c:pt idx="26" formatCode="0">
                  <c:v>28</c:v>
                </c:pt>
                <c:pt idx="27" formatCode="0">
                  <c:v>29</c:v>
                </c:pt>
                <c:pt idx="28" formatCode="0">
                  <c:v>30</c:v>
                </c:pt>
                <c:pt idx="29" formatCode="0">
                  <c:v>32</c:v>
                </c:pt>
                <c:pt idx="30" formatCode="0">
                  <c:v>33</c:v>
                </c:pt>
                <c:pt idx="31" formatCode="0">
                  <c:v>34</c:v>
                </c:pt>
                <c:pt idx="32" formatCode="0">
                  <c:v>35</c:v>
                </c:pt>
              </c:numCache>
            </c:numRef>
          </c:cat>
          <c:val>
            <c:numRef>
              <c:f>Sheet1!$N$3:$N$37</c:f>
              <c:numCache>
                <c:formatCode>General</c:formatCode>
                <c:ptCount val="35"/>
                <c:pt idx="0">
                  <c:v>933</c:v>
                </c:pt>
                <c:pt idx="1">
                  <c:v>789.8</c:v>
                </c:pt>
                <c:pt idx="2">
                  <c:v>1156.2</c:v>
                </c:pt>
                <c:pt idx="3">
                  <c:v>918.4</c:v>
                </c:pt>
                <c:pt idx="4">
                  <c:v>1026.5999999999999</c:v>
                </c:pt>
                <c:pt idx="5">
                  <c:v>887</c:v>
                </c:pt>
                <c:pt idx="6">
                  <c:v>1082.2</c:v>
                </c:pt>
                <c:pt idx="7">
                  <c:v>837.2</c:v>
                </c:pt>
                <c:pt idx="8">
                  <c:v>1161.2</c:v>
                </c:pt>
                <c:pt idx="9">
                  <c:v>950.2</c:v>
                </c:pt>
                <c:pt idx="10">
                  <c:v>938.2</c:v>
                </c:pt>
                <c:pt idx="11">
                  <c:v>961.2</c:v>
                </c:pt>
                <c:pt idx="12">
                  <c:v>1140.5999999999999</c:v>
                </c:pt>
                <c:pt idx="13">
                  <c:v>905.6</c:v>
                </c:pt>
                <c:pt idx="14">
                  <c:v>1070.5999999999999</c:v>
                </c:pt>
                <c:pt idx="15">
                  <c:v>879.8</c:v>
                </c:pt>
                <c:pt idx="16">
                  <c:v>919</c:v>
                </c:pt>
                <c:pt idx="17">
                  <c:v>775.8</c:v>
                </c:pt>
                <c:pt idx="18">
                  <c:v>1142.2</c:v>
                </c:pt>
                <c:pt idx="19">
                  <c:v>904.4</c:v>
                </c:pt>
                <c:pt idx="20">
                  <c:v>1012.6</c:v>
                </c:pt>
                <c:pt idx="21">
                  <c:v>873</c:v>
                </c:pt>
                <c:pt idx="22">
                  <c:v>1068.2</c:v>
                </c:pt>
                <c:pt idx="23">
                  <c:v>823.2</c:v>
                </c:pt>
                <c:pt idx="24">
                  <c:v>1147.2</c:v>
                </c:pt>
                <c:pt idx="25">
                  <c:v>885.6</c:v>
                </c:pt>
                <c:pt idx="26">
                  <c:v>924.2</c:v>
                </c:pt>
                <c:pt idx="27">
                  <c:v>947.2</c:v>
                </c:pt>
                <c:pt idx="28">
                  <c:v>1126.5999999999999</c:v>
                </c:pt>
                <c:pt idx="29">
                  <c:v>963</c:v>
                </c:pt>
                <c:pt idx="30">
                  <c:v>1044.2</c:v>
                </c:pt>
                <c:pt idx="31">
                  <c:v>865.8</c:v>
                </c:pt>
                <c:pt idx="32">
                  <c:v>905</c:v>
                </c:pt>
                <c:pt idx="33">
                  <c:v>833.8</c:v>
                </c:pt>
                <c:pt idx="34">
                  <c:v>1128.2</c:v>
                </c:pt>
              </c:numCache>
            </c:numRef>
          </c:val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Centre Line</c:v>
                </c:pt>
              </c:strCache>
            </c:strRef>
          </c:tx>
          <c:marker>
            <c:symbol val="none"/>
          </c:marker>
          <c:cat>
            <c:numRef>
              <c:f>(Sheet1!$A$3:$A$11,Sheet1!$A$13:$A$32,Sheet1!$A$34:$A$37)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 formatCode="0">
                  <c:v>18</c:v>
                </c:pt>
                <c:pt idx="17" formatCode="0">
                  <c:v>19</c:v>
                </c:pt>
                <c:pt idx="18" formatCode="0">
                  <c:v>20</c:v>
                </c:pt>
                <c:pt idx="19" formatCode="0">
                  <c:v>21</c:v>
                </c:pt>
                <c:pt idx="20" formatCode="0">
                  <c:v>22</c:v>
                </c:pt>
                <c:pt idx="21" formatCode="0">
                  <c:v>23</c:v>
                </c:pt>
                <c:pt idx="22" formatCode="0">
                  <c:v>24</c:v>
                </c:pt>
                <c:pt idx="23" formatCode="0">
                  <c:v>25</c:v>
                </c:pt>
                <c:pt idx="24" formatCode="0">
                  <c:v>26</c:v>
                </c:pt>
                <c:pt idx="25" formatCode="0">
                  <c:v>27</c:v>
                </c:pt>
                <c:pt idx="26" formatCode="0">
                  <c:v>28</c:v>
                </c:pt>
                <c:pt idx="27" formatCode="0">
                  <c:v>29</c:v>
                </c:pt>
                <c:pt idx="28" formatCode="0">
                  <c:v>30</c:v>
                </c:pt>
                <c:pt idx="29" formatCode="0">
                  <c:v>32</c:v>
                </c:pt>
                <c:pt idx="30" formatCode="0">
                  <c:v>33</c:v>
                </c:pt>
                <c:pt idx="31" formatCode="0">
                  <c:v>34</c:v>
                </c:pt>
                <c:pt idx="32" formatCode="0">
                  <c:v>35</c:v>
                </c:pt>
              </c:numCache>
            </c:numRef>
          </c:cat>
          <c:val>
            <c:numRef>
              <c:f>Sheet1!$O$3:$O$37</c:f>
              <c:numCache>
                <c:formatCode>General</c:formatCode>
                <c:ptCount val="35"/>
                <c:pt idx="0">
                  <c:v>967.65499999999997</c:v>
                </c:pt>
                <c:pt idx="1">
                  <c:v>967.65499999999997</c:v>
                </c:pt>
                <c:pt idx="2">
                  <c:v>967.65499999999997</c:v>
                </c:pt>
                <c:pt idx="3">
                  <c:v>967.65499999999997</c:v>
                </c:pt>
                <c:pt idx="4">
                  <c:v>967.65499999999997</c:v>
                </c:pt>
                <c:pt idx="5">
                  <c:v>967.65499999999997</c:v>
                </c:pt>
                <c:pt idx="6">
                  <c:v>967.65499999999997</c:v>
                </c:pt>
                <c:pt idx="7">
                  <c:v>967.65499999999997</c:v>
                </c:pt>
                <c:pt idx="8">
                  <c:v>967.65499999999997</c:v>
                </c:pt>
                <c:pt idx="9">
                  <c:v>967.65499999999997</c:v>
                </c:pt>
                <c:pt idx="10">
                  <c:v>967.65499999999997</c:v>
                </c:pt>
                <c:pt idx="11">
                  <c:v>967.65499999999997</c:v>
                </c:pt>
                <c:pt idx="12">
                  <c:v>967.65499999999997</c:v>
                </c:pt>
                <c:pt idx="13">
                  <c:v>967.65499999999997</c:v>
                </c:pt>
                <c:pt idx="14">
                  <c:v>967.65499999999997</c:v>
                </c:pt>
                <c:pt idx="15">
                  <c:v>967.65499999999997</c:v>
                </c:pt>
                <c:pt idx="16">
                  <c:v>967.65499999999997</c:v>
                </c:pt>
                <c:pt idx="17">
                  <c:v>967.65499999999997</c:v>
                </c:pt>
                <c:pt idx="18">
                  <c:v>967.65499999999997</c:v>
                </c:pt>
                <c:pt idx="19">
                  <c:v>967.65499999999997</c:v>
                </c:pt>
                <c:pt idx="20">
                  <c:v>967.65499999999997</c:v>
                </c:pt>
                <c:pt idx="21">
                  <c:v>967.65499999999997</c:v>
                </c:pt>
                <c:pt idx="22">
                  <c:v>967.65499999999997</c:v>
                </c:pt>
                <c:pt idx="23">
                  <c:v>967.65499999999997</c:v>
                </c:pt>
                <c:pt idx="24">
                  <c:v>967.65499999999997</c:v>
                </c:pt>
                <c:pt idx="25">
                  <c:v>967.65499999999997</c:v>
                </c:pt>
                <c:pt idx="26">
                  <c:v>967.65499999999997</c:v>
                </c:pt>
                <c:pt idx="27">
                  <c:v>967.65499999999997</c:v>
                </c:pt>
                <c:pt idx="28">
                  <c:v>967.65499999999997</c:v>
                </c:pt>
                <c:pt idx="29">
                  <c:v>967.65499999999997</c:v>
                </c:pt>
                <c:pt idx="30">
                  <c:v>967.65499999999997</c:v>
                </c:pt>
                <c:pt idx="31">
                  <c:v>967.65499999999997</c:v>
                </c:pt>
                <c:pt idx="32">
                  <c:v>967.65499999999997</c:v>
                </c:pt>
                <c:pt idx="33">
                  <c:v>967.65499999999997</c:v>
                </c:pt>
                <c:pt idx="34">
                  <c:v>967.65499999999997</c:v>
                </c:pt>
              </c:numCache>
            </c:numRef>
          </c:val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(Sheet1!$A$3:$A$11,Sheet1!$A$13:$A$32,Sheet1!$A$34:$A$37)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 formatCode="0">
                  <c:v>18</c:v>
                </c:pt>
                <c:pt idx="17" formatCode="0">
                  <c:v>19</c:v>
                </c:pt>
                <c:pt idx="18" formatCode="0">
                  <c:v>20</c:v>
                </c:pt>
                <c:pt idx="19" formatCode="0">
                  <c:v>21</c:v>
                </c:pt>
                <c:pt idx="20" formatCode="0">
                  <c:v>22</c:v>
                </c:pt>
                <c:pt idx="21" formatCode="0">
                  <c:v>23</c:v>
                </c:pt>
                <c:pt idx="22" formatCode="0">
                  <c:v>24</c:v>
                </c:pt>
                <c:pt idx="23" formatCode="0">
                  <c:v>25</c:v>
                </c:pt>
                <c:pt idx="24" formatCode="0">
                  <c:v>26</c:v>
                </c:pt>
                <c:pt idx="25" formatCode="0">
                  <c:v>27</c:v>
                </c:pt>
                <c:pt idx="26" formatCode="0">
                  <c:v>28</c:v>
                </c:pt>
                <c:pt idx="27" formatCode="0">
                  <c:v>29</c:v>
                </c:pt>
                <c:pt idx="28" formatCode="0">
                  <c:v>30</c:v>
                </c:pt>
                <c:pt idx="29" formatCode="0">
                  <c:v>32</c:v>
                </c:pt>
                <c:pt idx="30" formatCode="0">
                  <c:v>33</c:v>
                </c:pt>
                <c:pt idx="31" formatCode="0">
                  <c:v>34</c:v>
                </c:pt>
                <c:pt idx="32" formatCode="0">
                  <c:v>35</c:v>
                </c:pt>
              </c:numCache>
            </c:numRef>
          </c:cat>
          <c:val>
            <c:numRef>
              <c:f>Sheet1!$P$3:$P$37</c:f>
              <c:numCache>
                <c:formatCode>General</c:formatCode>
                <c:ptCount val="35"/>
                <c:pt idx="0">
                  <c:v>1191.723</c:v>
                </c:pt>
                <c:pt idx="1">
                  <c:v>1191.723</c:v>
                </c:pt>
                <c:pt idx="2">
                  <c:v>1191.723</c:v>
                </c:pt>
                <c:pt idx="3">
                  <c:v>1191.723</c:v>
                </c:pt>
                <c:pt idx="4">
                  <c:v>1191.723</c:v>
                </c:pt>
                <c:pt idx="5">
                  <c:v>1191.723</c:v>
                </c:pt>
                <c:pt idx="6">
                  <c:v>1191.723</c:v>
                </c:pt>
                <c:pt idx="7">
                  <c:v>1191.723</c:v>
                </c:pt>
                <c:pt idx="8">
                  <c:v>1191.723</c:v>
                </c:pt>
                <c:pt idx="9">
                  <c:v>1191.723</c:v>
                </c:pt>
                <c:pt idx="10">
                  <c:v>1191.723</c:v>
                </c:pt>
                <c:pt idx="11">
                  <c:v>1191.723</c:v>
                </c:pt>
                <c:pt idx="12">
                  <c:v>1191.723</c:v>
                </c:pt>
                <c:pt idx="13">
                  <c:v>1191.723</c:v>
                </c:pt>
                <c:pt idx="14">
                  <c:v>1191.723</c:v>
                </c:pt>
                <c:pt idx="15">
                  <c:v>1191.723</c:v>
                </c:pt>
                <c:pt idx="16">
                  <c:v>1191.723</c:v>
                </c:pt>
                <c:pt idx="17">
                  <c:v>1191.723</c:v>
                </c:pt>
                <c:pt idx="18">
                  <c:v>1191.723</c:v>
                </c:pt>
                <c:pt idx="19">
                  <c:v>1191.723</c:v>
                </c:pt>
                <c:pt idx="20">
                  <c:v>1191.723</c:v>
                </c:pt>
                <c:pt idx="21">
                  <c:v>1191.723</c:v>
                </c:pt>
                <c:pt idx="22">
                  <c:v>1191.723</c:v>
                </c:pt>
                <c:pt idx="23">
                  <c:v>1191.723</c:v>
                </c:pt>
                <c:pt idx="24">
                  <c:v>1191.723</c:v>
                </c:pt>
                <c:pt idx="25">
                  <c:v>1191.723</c:v>
                </c:pt>
                <c:pt idx="26">
                  <c:v>1191.723</c:v>
                </c:pt>
                <c:pt idx="27">
                  <c:v>1191.723</c:v>
                </c:pt>
                <c:pt idx="28">
                  <c:v>1191.723</c:v>
                </c:pt>
                <c:pt idx="29">
                  <c:v>1191.723</c:v>
                </c:pt>
                <c:pt idx="30">
                  <c:v>1191.723</c:v>
                </c:pt>
                <c:pt idx="31">
                  <c:v>1191.723</c:v>
                </c:pt>
                <c:pt idx="32">
                  <c:v>1191.723</c:v>
                </c:pt>
                <c:pt idx="33">
                  <c:v>1191.723</c:v>
                </c:pt>
                <c:pt idx="34">
                  <c:v>1191.723</c:v>
                </c:pt>
              </c:numCache>
            </c:numRef>
          </c:val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(Sheet1!$A$3:$A$11,Sheet1!$A$13:$A$32,Sheet1!$A$34:$A$37)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 formatCode="0">
                  <c:v>18</c:v>
                </c:pt>
                <c:pt idx="17" formatCode="0">
                  <c:v>19</c:v>
                </c:pt>
                <c:pt idx="18" formatCode="0">
                  <c:v>20</c:v>
                </c:pt>
                <c:pt idx="19" formatCode="0">
                  <c:v>21</c:v>
                </c:pt>
                <c:pt idx="20" formatCode="0">
                  <c:v>22</c:v>
                </c:pt>
                <c:pt idx="21" formatCode="0">
                  <c:v>23</c:v>
                </c:pt>
                <c:pt idx="22" formatCode="0">
                  <c:v>24</c:v>
                </c:pt>
                <c:pt idx="23" formatCode="0">
                  <c:v>25</c:v>
                </c:pt>
                <c:pt idx="24" formatCode="0">
                  <c:v>26</c:v>
                </c:pt>
                <c:pt idx="25" formatCode="0">
                  <c:v>27</c:v>
                </c:pt>
                <c:pt idx="26" formatCode="0">
                  <c:v>28</c:v>
                </c:pt>
                <c:pt idx="27" formatCode="0">
                  <c:v>29</c:v>
                </c:pt>
                <c:pt idx="28" formatCode="0">
                  <c:v>30</c:v>
                </c:pt>
                <c:pt idx="29" formatCode="0">
                  <c:v>32</c:v>
                </c:pt>
                <c:pt idx="30" formatCode="0">
                  <c:v>33</c:v>
                </c:pt>
                <c:pt idx="31" formatCode="0">
                  <c:v>34</c:v>
                </c:pt>
                <c:pt idx="32" formatCode="0">
                  <c:v>35</c:v>
                </c:pt>
              </c:numCache>
            </c:numRef>
          </c:cat>
          <c:val>
            <c:numRef>
              <c:f>Sheet1!$Q$3:$Q$37</c:f>
              <c:numCache>
                <c:formatCode>General</c:formatCode>
                <c:ptCount val="35"/>
                <c:pt idx="0">
                  <c:v>743.58600000000001</c:v>
                </c:pt>
                <c:pt idx="1">
                  <c:v>743.58600000000001</c:v>
                </c:pt>
                <c:pt idx="2">
                  <c:v>743.58600000000001</c:v>
                </c:pt>
                <c:pt idx="3">
                  <c:v>743.58600000000001</c:v>
                </c:pt>
                <c:pt idx="4">
                  <c:v>743.58600000000001</c:v>
                </c:pt>
                <c:pt idx="5">
                  <c:v>743.58600000000001</c:v>
                </c:pt>
                <c:pt idx="6">
                  <c:v>743.58600000000001</c:v>
                </c:pt>
                <c:pt idx="7">
                  <c:v>743.58600000000001</c:v>
                </c:pt>
                <c:pt idx="8">
                  <c:v>743.58600000000001</c:v>
                </c:pt>
                <c:pt idx="9">
                  <c:v>743.58600000000001</c:v>
                </c:pt>
                <c:pt idx="10">
                  <c:v>743.58600000000001</c:v>
                </c:pt>
                <c:pt idx="11">
                  <c:v>743.58600000000001</c:v>
                </c:pt>
                <c:pt idx="12">
                  <c:v>743.58600000000001</c:v>
                </c:pt>
                <c:pt idx="13">
                  <c:v>743.58600000000001</c:v>
                </c:pt>
                <c:pt idx="14">
                  <c:v>743.58600000000001</c:v>
                </c:pt>
                <c:pt idx="15">
                  <c:v>743.58600000000001</c:v>
                </c:pt>
                <c:pt idx="16">
                  <c:v>743.58600000000001</c:v>
                </c:pt>
                <c:pt idx="17">
                  <c:v>743.58600000000001</c:v>
                </c:pt>
                <c:pt idx="18">
                  <c:v>743.58600000000001</c:v>
                </c:pt>
                <c:pt idx="19">
                  <c:v>743.58600000000001</c:v>
                </c:pt>
                <c:pt idx="20">
                  <c:v>743.58600000000001</c:v>
                </c:pt>
                <c:pt idx="21">
                  <c:v>743.58600000000001</c:v>
                </c:pt>
                <c:pt idx="22">
                  <c:v>743.58600000000001</c:v>
                </c:pt>
                <c:pt idx="23">
                  <c:v>743.58600000000001</c:v>
                </c:pt>
                <c:pt idx="24">
                  <c:v>743.58600000000001</c:v>
                </c:pt>
                <c:pt idx="25">
                  <c:v>743.58600000000001</c:v>
                </c:pt>
                <c:pt idx="26">
                  <c:v>743.58600000000001</c:v>
                </c:pt>
                <c:pt idx="27">
                  <c:v>743.58600000000001</c:v>
                </c:pt>
                <c:pt idx="28">
                  <c:v>743.58600000000001</c:v>
                </c:pt>
                <c:pt idx="29">
                  <c:v>743.58600000000001</c:v>
                </c:pt>
                <c:pt idx="30">
                  <c:v>743.58600000000001</c:v>
                </c:pt>
                <c:pt idx="31">
                  <c:v>743.58600000000001</c:v>
                </c:pt>
                <c:pt idx="32">
                  <c:v>743.58600000000001</c:v>
                </c:pt>
                <c:pt idx="33">
                  <c:v>743.58600000000001</c:v>
                </c:pt>
                <c:pt idx="34">
                  <c:v>743.58600000000001</c:v>
                </c:pt>
              </c:numCache>
            </c:numRef>
          </c:val>
        </c:ser>
        <c:marker val="1"/>
        <c:axId val="77264000"/>
        <c:axId val="77265536"/>
      </c:lineChart>
      <c:catAx>
        <c:axId val="77264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No</a:t>
                </a:r>
              </a:p>
            </c:rich>
          </c:tx>
          <c:layout/>
        </c:title>
        <c:numFmt formatCode="General" sourceLinked="1"/>
        <c:tickLblPos val="nextTo"/>
        <c:crossAx val="77265536"/>
        <c:crosses val="autoZero"/>
        <c:auto val="1"/>
        <c:lblAlgn val="ctr"/>
        <c:lblOffset val="100"/>
      </c:catAx>
      <c:valAx>
        <c:axId val="77265536"/>
        <c:scaling>
          <c:orientation val="minMax"/>
          <c:max val="1300"/>
          <c:min val="7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Life of Bulbs</a:t>
                </a:r>
              </a:p>
            </c:rich>
          </c:tx>
          <c:layout/>
        </c:title>
        <c:numFmt formatCode="General" sourceLinked="1"/>
        <c:tickLblPos val="nextTo"/>
        <c:crossAx val="77264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</xdr:row>
      <xdr:rowOff>47626</xdr:rowOff>
    </xdr:from>
    <xdr:to>
      <xdr:col>13</xdr:col>
      <xdr:colOff>628650</xdr:colOff>
      <xdr:row>22</xdr:row>
      <xdr:rowOff>66676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3"/>
  <sheetViews>
    <sheetView tabSelected="1" workbookViewId="0">
      <selection activeCell="N2" sqref="N2:Q37"/>
    </sheetView>
  </sheetViews>
  <sheetFormatPr defaultRowHeight="15"/>
  <cols>
    <col min="1" max="1" width="15.42578125" style="2" customWidth="1"/>
    <col min="2" max="3" width="12.42578125" style="2" customWidth="1"/>
    <col min="4" max="4" width="12.5703125" style="2" customWidth="1"/>
    <col min="5" max="5" width="13.5703125" style="2" customWidth="1"/>
    <col min="6" max="6" width="15.5703125" style="2" customWidth="1"/>
    <col min="7" max="7" width="11.85546875" style="2" customWidth="1"/>
    <col min="8" max="8" width="12.140625" style="2" customWidth="1"/>
    <col min="9" max="10" width="9.140625" style="2"/>
    <col min="11" max="11" width="12.140625" style="2" customWidth="1"/>
    <col min="12" max="12" width="9.140625" style="2"/>
    <col min="13" max="13" width="16.42578125" style="2" customWidth="1"/>
    <col min="14" max="14" width="14.42578125" style="2" customWidth="1"/>
    <col min="15" max="15" width="12.28515625" style="2" customWidth="1"/>
    <col min="16" max="16384" width="9.140625" style="2"/>
  </cols>
  <sheetData>
    <row r="1" spans="1:17">
      <c r="A1" s="13" t="s">
        <v>0</v>
      </c>
      <c r="B1" s="10" t="s">
        <v>6</v>
      </c>
      <c r="C1" s="11"/>
      <c r="D1" s="11"/>
      <c r="E1" s="11"/>
      <c r="F1" s="12"/>
      <c r="L1" s="2" t="s">
        <v>17</v>
      </c>
    </row>
    <row r="2" spans="1:17">
      <c r="A2" s="14"/>
      <c r="B2" s="3" t="s">
        <v>1</v>
      </c>
      <c r="C2" s="3" t="s">
        <v>2</v>
      </c>
      <c r="D2" s="3" t="s">
        <v>3</v>
      </c>
      <c r="E2" s="3" t="s">
        <v>4</v>
      </c>
      <c r="F2" s="1" t="s">
        <v>5</v>
      </c>
      <c r="G2" s="3" t="s">
        <v>7</v>
      </c>
      <c r="H2" s="3" t="s">
        <v>11</v>
      </c>
      <c r="I2" s="3" t="s">
        <v>12</v>
      </c>
      <c r="J2" s="3" t="s">
        <v>13</v>
      </c>
      <c r="K2" s="3" t="s">
        <v>11</v>
      </c>
      <c r="L2" s="3" t="s">
        <v>12</v>
      </c>
      <c r="M2" s="3" t="s">
        <v>13</v>
      </c>
      <c r="N2" s="3" t="s">
        <v>18</v>
      </c>
      <c r="O2" s="3" t="s">
        <v>11</v>
      </c>
      <c r="P2" s="3" t="s">
        <v>12</v>
      </c>
      <c r="Q2" s="3" t="s">
        <v>13</v>
      </c>
    </row>
    <row r="3" spans="1:17">
      <c r="A3" s="3">
        <v>1</v>
      </c>
      <c r="B3" s="3">
        <v>1152</v>
      </c>
      <c r="C3" s="3">
        <v>650</v>
      </c>
      <c r="D3" s="3">
        <v>1090</v>
      </c>
      <c r="E3" s="3">
        <v>708</v>
      </c>
      <c r="F3" s="1">
        <v>1065</v>
      </c>
      <c r="G3" s="3">
        <f>MAX(B3:F3)-MIN(B3:F3)</f>
        <v>502</v>
      </c>
      <c r="H3" s="3">
        <f>$G$38</f>
        <v>418.45714285714286</v>
      </c>
      <c r="I3" s="3">
        <f>$G$38*$G$40</f>
        <v>884.61839999999995</v>
      </c>
      <c r="J3" s="3">
        <f>$G$38*$G$39</f>
        <v>0</v>
      </c>
      <c r="K3" s="3">
        <f>$G$41</f>
        <v>388.33333333333331</v>
      </c>
      <c r="L3" s="3">
        <f>$G$41*$G$40</f>
        <v>820.93666666666661</v>
      </c>
      <c r="M3" s="3">
        <f>$G$41*$G$39</f>
        <v>0</v>
      </c>
      <c r="N3" s="3">
        <f>AVERAGE(B3:F3)</f>
        <v>933</v>
      </c>
      <c r="O3" s="3">
        <v>967.65499999999997</v>
      </c>
      <c r="P3" s="3">
        <v>1191.723</v>
      </c>
      <c r="Q3" s="3">
        <v>743.58600000000001</v>
      </c>
    </row>
    <row r="4" spans="1:17">
      <c r="A4" s="3">
        <v>2</v>
      </c>
      <c r="B4" s="3">
        <v>688</v>
      </c>
      <c r="C4" s="3">
        <v>540</v>
      </c>
      <c r="D4" s="3">
        <v>1074</v>
      </c>
      <c r="E4" s="3">
        <v>598</v>
      </c>
      <c r="F4" s="1">
        <v>1049</v>
      </c>
      <c r="G4" s="3">
        <f t="shared" ref="G4:G37" si="0">MAX(B4:F4)-MIN(B4:F4)</f>
        <v>534</v>
      </c>
      <c r="H4" s="3">
        <f t="shared" ref="H4:H37" si="1">$G$38</f>
        <v>418.45714285714286</v>
      </c>
      <c r="I4" s="3">
        <f t="shared" ref="I4:I37" si="2">$G$38*$G$40</f>
        <v>884.61839999999995</v>
      </c>
      <c r="J4" s="3">
        <f t="shared" ref="J4:J37" si="3">$G$38*$G$39</f>
        <v>0</v>
      </c>
      <c r="K4" s="3">
        <f t="shared" ref="K4:K37" si="4">$G$41</f>
        <v>388.33333333333331</v>
      </c>
      <c r="L4" s="3">
        <f t="shared" ref="L4:L37" si="5">$G$41*$G$40</f>
        <v>820.93666666666661</v>
      </c>
      <c r="M4" s="3">
        <f t="shared" ref="M4:M37" si="6">$G$41*$G$39</f>
        <v>0</v>
      </c>
      <c r="N4" s="3">
        <f t="shared" ref="N4:N37" si="7">AVERAGE(B4:F4)</f>
        <v>789.8</v>
      </c>
      <c r="O4" s="3">
        <v>967.65499999999997</v>
      </c>
      <c r="P4" s="3">
        <v>1191.723</v>
      </c>
      <c r="Q4" s="3">
        <v>743.58600000000001</v>
      </c>
    </row>
    <row r="5" spans="1:17">
      <c r="A5" s="3">
        <v>3</v>
      </c>
      <c r="B5" s="3">
        <v>876</v>
      </c>
      <c r="C5" s="3">
        <v>1342</v>
      </c>
      <c r="D5" s="3">
        <v>1187</v>
      </c>
      <c r="E5" s="3">
        <v>1214</v>
      </c>
      <c r="F5" s="1">
        <v>1162</v>
      </c>
      <c r="G5" s="3">
        <f t="shared" si="0"/>
        <v>466</v>
      </c>
      <c r="H5" s="3">
        <f t="shared" si="1"/>
        <v>418.45714285714286</v>
      </c>
      <c r="I5" s="3">
        <f t="shared" si="2"/>
        <v>884.61839999999995</v>
      </c>
      <c r="J5" s="3">
        <f t="shared" si="3"/>
        <v>0</v>
      </c>
      <c r="K5" s="3">
        <f t="shared" si="4"/>
        <v>388.33333333333331</v>
      </c>
      <c r="L5" s="3">
        <f t="shared" si="5"/>
        <v>820.93666666666661</v>
      </c>
      <c r="M5" s="3">
        <f t="shared" si="6"/>
        <v>0</v>
      </c>
      <c r="N5" s="3">
        <f t="shared" si="7"/>
        <v>1156.2</v>
      </c>
      <c r="O5" s="3">
        <v>967.65499999999997</v>
      </c>
      <c r="P5" s="3">
        <v>1191.723</v>
      </c>
      <c r="Q5" s="3">
        <v>743.58600000000001</v>
      </c>
    </row>
    <row r="6" spans="1:17">
      <c r="A6" s="3">
        <v>4</v>
      </c>
      <c r="B6" s="3">
        <v>725</v>
      </c>
      <c r="C6" s="3">
        <v>1070</v>
      </c>
      <c r="D6" s="3">
        <v>847</v>
      </c>
      <c r="E6" s="3">
        <v>1128</v>
      </c>
      <c r="F6" s="1">
        <v>822</v>
      </c>
      <c r="G6" s="3">
        <f t="shared" si="0"/>
        <v>403</v>
      </c>
      <c r="H6" s="3">
        <f t="shared" si="1"/>
        <v>418.45714285714286</v>
      </c>
      <c r="I6" s="3">
        <f t="shared" si="2"/>
        <v>884.61839999999995</v>
      </c>
      <c r="J6" s="3">
        <f t="shared" si="3"/>
        <v>0</v>
      </c>
      <c r="K6" s="3">
        <f t="shared" si="4"/>
        <v>388.33333333333331</v>
      </c>
      <c r="L6" s="3">
        <f t="shared" si="5"/>
        <v>820.93666666666661</v>
      </c>
      <c r="M6" s="3">
        <f t="shared" si="6"/>
        <v>0</v>
      </c>
      <c r="N6" s="3">
        <f t="shared" si="7"/>
        <v>918.4</v>
      </c>
      <c r="O6" s="3">
        <v>967.65499999999997</v>
      </c>
      <c r="P6" s="3">
        <v>1191.723</v>
      </c>
      <c r="Q6" s="3">
        <v>743.58600000000001</v>
      </c>
    </row>
    <row r="7" spans="1:17">
      <c r="A7" s="3">
        <v>5</v>
      </c>
      <c r="B7" s="3">
        <v>900</v>
      </c>
      <c r="C7" s="3">
        <v>846</v>
      </c>
      <c r="D7" s="3">
        <v>1254</v>
      </c>
      <c r="E7" s="3">
        <v>904</v>
      </c>
      <c r="F7" s="1">
        <v>1229</v>
      </c>
      <c r="G7" s="3">
        <f t="shared" si="0"/>
        <v>408</v>
      </c>
      <c r="H7" s="3">
        <f t="shared" si="1"/>
        <v>418.45714285714286</v>
      </c>
      <c r="I7" s="3">
        <f t="shared" si="2"/>
        <v>884.61839999999995</v>
      </c>
      <c r="J7" s="3">
        <f t="shared" si="3"/>
        <v>0</v>
      </c>
      <c r="K7" s="3">
        <f t="shared" si="4"/>
        <v>388.33333333333331</v>
      </c>
      <c r="L7" s="3">
        <f t="shared" si="5"/>
        <v>820.93666666666661</v>
      </c>
      <c r="M7" s="3">
        <f t="shared" si="6"/>
        <v>0</v>
      </c>
      <c r="N7" s="3">
        <f t="shared" si="7"/>
        <v>1026.5999999999999</v>
      </c>
      <c r="O7" s="3">
        <v>967.65499999999997</v>
      </c>
      <c r="P7" s="3">
        <v>1191.723</v>
      </c>
      <c r="Q7" s="3">
        <v>743.58600000000001</v>
      </c>
    </row>
    <row r="8" spans="1:17">
      <c r="A8" s="3">
        <v>6</v>
      </c>
      <c r="B8" s="3">
        <v>1080</v>
      </c>
      <c r="C8" s="3">
        <v>790</v>
      </c>
      <c r="D8" s="3">
        <v>871</v>
      </c>
      <c r="E8" s="3">
        <v>848</v>
      </c>
      <c r="F8" s="1">
        <v>846</v>
      </c>
      <c r="G8" s="3">
        <f t="shared" si="0"/>
        <v>290</v>
      </c>
      <c r="H8" s="3">
        <f t="shared" si="1"/>
        <v>418.45714285714286</v>
      </c>
      <c r="I8" s="3">
        <f t="shared" si="2"/>
        <v>884.61839999999995</v>
      </c>
      <c r="J8" s="3">
        <f t="shared" si="3"/>
        <v>0</v>
      </c>
      <c r="K8" s="3">
        <f t="shared" si="4"/>
        <v>388.33333333333331</v>
      </c>
      <c r="L8" s="3">
        <f t="shared" si="5"/>
        <v>820.93666666666661</v>
      </c>
      <c r="M8" s="3">
        <f t="shared" si="6"/>
        <v>0</v>
      </c>
      <c r="N8" s="3">
        <f t="shared" si="7"/>
        <v>887</v>
      </c>
      <c r="O8" s="3">
        <v>967.65499999999997</v>
      </c>
      <c r="P8" s="3">
        <v>1191.723</v>
      </c>
      <c r="Q8" s="3">
        <v>743.58600000000001</v>
      </c>
    </row>
    <row r="9" spans="1:17">
      <c r="A9" s="3">
        <v>7</v>
      </c>
      <c r="B9" s="3">
        <v>952</v>
      </c>
      <c r="C9" s="3">
        <v>1087</v>
      </c>
      <c r="D9" s="3">
        <v>1126</v>
      </c>
      <c r="E9" s="3">
        <v>1145</v>
      </c>
      <c r="F9" s="1">
        <v>1101</v>
      </c>
      <c r="G9" s="3">
        <f t="shared" si="0"/>
        <v>193</v>
      </c>
      <c r="H9" s="3">
        <f t="shared" si="1"/>
        <v>418.45714285714286</v>
      </c>
      <c r="I9" s="3">
        <f t="shared" si="2"/>
        <v>884.61839999999995</v>
      </c>
      <c r="J9" s="3">
        <f t="shared" si="3"/>
        <v>0</v>
      </c>
      <c r="K9" s="3">
        <f t="shared" si="4"/>
        <v>388.33333333333331</v>
      </c>
      <c r="L9" s="3">
        <f t="shared" si="5"/>
        <v>820.93666666666661</v>
      </c>
      <c r="M9" s="3">
        <f t="shared" si="6"/>
        <v>0</v>
      </c>
      <c r="N9" s="3">
        <f t="shared" si="7"/>
        <v>1082.2</v>
      </c>
      <c r="O9" s="3">
        <v>967.65499999999997</v>
      </c>
      <c r="P9" s="3">
        <v>1191.723</v>
      </c>
      <c r="Q9" s="3">
        <v>743.58600000000001</v>
      </c>
    </row>
    <row r="10" spans="1:17">
      <c r="A10" s="3">
        <v>8</v>
      </c>
      <c r="B10" s="3">
        <v>741</v>
      </c>
      <c r="C10" s="3">
        <v>986</v>
      </c>
      <c r="D10" s="3">
        <v>578</v>
      </c>
      <c r="E10" s="3">
        <v>1044</v>
      </c>
      <c r="F10" s="1">
        <v>837</v>
      </c>
      <c r="G10" s="3">
        <f t="shared" si="0"/>
        <v>466</v>
      </c>
      <c r="H10" s="3">
        <f t="shared" si="1"/>
        <v>418.45714285714286</v>
      </c>
      <c r="I10" s="3">
        <f t="shared" si="2"/>
        <v>884.61839999999995</v>
      </c>
      <c r="J10" s="3">
        <f t="shared" si="3"/>
        <v>0</v>
      </c>
      <c r="K10" s="3">
        <f t="shared" si="4"/>
        <v>388.33333333333331</v>
      </c>
      <c r="L10" s="3">
        <f t="shared" si="5"/>
        <v>820.93666666666661</v>
      </c>
      <c r="M10" s="3">
        <f t="shared" si="6"/>
        <v>0</v>
      </c>
      <c r="N10" s="3">
        <f t="shared" si="7"/>
        <v>837.2</v>
      </c>
      <c r="O10" s="3">
        <v>967.65499999999997</v>
      </c>
      <c r="P10" s="3">
        <v>1191.723</v>
      </c>
      <c r="Q10" s="3">
        <v>743.58600000000001</v>
      </c>
    </row>
    <row r="11" spans="1:17">
      <c r="A11" s="3">
        <v>9</v>
      </c>
      <c r="B11" s="3">
        <v>1005</v>
      </c>
      <c r="C11" s="3">
        <v>1244</v>
      </c>
      <c r="D11" s="3">
        <v>1140</v>
      </c>
      <c r="E11" s="3">
        <v>1302</v>
      </c>
      <c r="F11" s="1">
        <v>1115</v>
      </c>
      <c r="G11" s="3">
        <f t="shared" si="0"/>
        <v>297</v>
      </c>
      <c r="H11" s="3">
        <f t="shared" si="1"/>
        <v>418.45714285714286</v>
      </c>
      <c r="I11" s="3">
        <f t="shared" si="2"/>
        <v>884.61839999999995</v>
      </c>
      <c r="J11" s="3">
        <f t="shared" si="3"/>
        <v>0</v>
      </c>
      <c r="K11" s="3">
        <f t="shared" si="4"/>
        <v>388.33333333333331</v>
      </c>
      <c r="L11" s="3">
        <f t="shared" si="5"/>
        <v>820.93666666666661</v>
      </c>
      <c r="M11" s="3">
        <f t="shared" si="6"/>
        <v>0</v>
      </c>
      <c r="N11" s="3">
        <f t="shared" si="7"/>
        <v>1161.2</v>
      </c>
      <c r="O11" s="3">
        <v>967.65499999999997</v>
      </c>
      <c r="P11" s="3">
        <v>1191.723</v>
      </c>
      <c r="Q11" s="3">
        <v>743.58600000000001</v>
      </c>
    </row>
    <row r="12" spans="1:17">
      <c r="A12" s="6">
        <v>10</v>
      </c>
      <c r="B12" s="6">
        <v>1494</v>
      </c>
      <c r="C12" s="6">
        <v>1005</v>
      </c>
      <c r="D12" s="6">
        <v>614</v>
      </c>
      <c r="E12" s="6">
        <v>1063</v>
      </c>
      <c r="F12" s="7">
        <v>575</v>
      </c>
      <c r="G12" s="6">
        <f t="shared" si="0"/>
        <v>919</v>
      </c>
      <c r="H12" s="6">
        <f t="shared" si="1"/>
        <v>418.45714285714286</v>
      </c>
      <c r="I12" s="6">
        <f t="shared" si="2"/>
        <v>884.61839999999995</v>
      </c>
      <c r="J12" s="6">
        <f t="shared" si="3"/>
        <v>0</v>
      </c>
      <c r="K12" s="6">
        <f t="shared" si="4"/>
        <v>388.33333333333331</v>
      </c>
      <c r="L12" s="6">
        <f t="shared" si="5"/>
        <v>820.93666666666661</v>
      </c>
      <c r="M12" s="6">
        <f t="shared" si="6"/>
        <v>0</v>
      </c>
      <c r="N12" s="6">
        <f t="shared" si="7"/>
        <v>950.2</v>
      </c>
      <c r="O12" s="6">
        <v>967.65499999999997</v>
      </c>
      <c r="P12" s="6">
        <v>1191.723</v>
      </c>
      <c r="Q12" s="6">
        <v>743.58600000000001</v>
      </c>
    </row>
    <row r="13" spans="1:17">
      <c r="A13" s="3">
        <v>11</v>
      </c>
      <c r="B13" s="3">
        <v>1200</v>
      </c>
      <c r="C13" s="3">
        <v>870</v>
      </c>
      <c r="D13" s="3">
        <v>859</v>
      </c>
      <c r="E13" s="3">
        <v>928</v>
      </c>
      <c r="F13" s="1">
        <v>834</v>
      </c>
      <c r="G13" s="3">
        <f t="shared" si="0"/>
        <v>366</v>
      </c>
      <c r="H13" s="3">
        <f t="shared" si="1"/>
        <v>418.45714285714286</v>
      </c>
      <c r="I13" s="3">
        <f t="shared" si="2"/>
        <v>884.61839999999995</v>
      </c>
      <c r="J13" s="3">
        <f t="shared" si="3"/>
        <v>0</v>
      </c>
      <c r="K13" s="3">
        <f t="shared" si="4"/>
        <v>388.33333333333331</v>
      </c>
      <c r="L13" s="3">
        <f t="shared" si="5"/>
        <v>820.93666666666661</v>
      </c>
      <c r="M13" s="3">
        <f t="shared" si="6"/>
        <v>0</v>
      </c>
      <c r="N13" s="3">
        <f t="shared" si="7"/>
        <v>938.2</v>
      </c>
      <c r="O13" s="3">
        <v>967.65499999999997</v>
      </c>
      <c r="P13" s="3">
        <v>1191.723</v>
      </c>
      <c r="Q13" s="3">
        <v>743.58600000000001</v>
      </c>
    </row>
    <row r="14" spans="1:17">
      <c r="A14" s="3">
        <v>12</v>
      </c>
      <c r="B14" s="3">
        <v>745</v>
      </c>
      <c r="C14" s="3">
        <v>964</v>
      </c>
      <c r="D14" s="3">
        <v>1050</v>
      </c>
      <c r="E14" s="3">
        <v>1022</v>
      </c>
      <c r="F14" s="1">
        <v>1025</v>
      </c>
      <c r="G14" s="3">
        <f t="shared" si="0"/>
        <v>305</v>
      </c>
      <c r="H14" s="3">
        <f t="shared" si="1"/>
        <v>418.45714285714286</v>
      </c>
      <c r="I14" s="3">
        <f t="shared" si="2"/>
        <v>884.61839999999995</v>
      </c>
      <c r="J14" s="3">
        <f t="shared" si="3"/>
        <v>0</v>
      </c>
      <c r="K14" s="3">
        <f t="shared" si="4"/>
        <v>388.33333333333331</v>
      </c>
      <c r="L14" s="3">
        <f t="shared" si="5"/>
        <v>820.93666666666661</v>
      </c>
      <c r="M14" s="3">
        <f t="shared" si="6"/>
        <v>0</v>
      </c>
      <c r="N14" s="3">
        <f t="shared" si="7"/>
        <v>961.2</v>
      </c>
      <c r="O14" s="3">
        <v>967.65499999999997</v>
      </c>
      <c r="P14" s="3">
        <v>1191.723</v>
      </c>
      <c r="Q14" s="3">
        <v>743.58600000000001</v>
      </c>
    </row>
    <row r="15" spans="1:17">
      <c r="A15" s="3">
        <v>13</v>
      </c>
      <c r="B15" s="3">
        <v>926</v>
      </c>
      <c r="C15" s="3">
        <v>1172</v>
      </c>
      <c r="D15" s="3">
        <v>1200</v>
      </c>
      <c r="E15" s="3">
        <v>1230</v>
      </c>
      <c r="F15" s="1">
        <v>1175</v>
      </c>
      <c r="G15" s="3">
        <f t="shared" si="0"/>
        <v>304</v>
      </c>
      <c r="H15" s="3">
        <f t="shared" si="1"/>
        <v>418.45714285714286</v>
      </c>
      <c r="I15" s="3">
        <f t="shared" si="2"/>
        <v>884.61839999999995</v>
      </c>
      <c r="J15" s="3">
        <f t="shared" si="3"/>
        <v>0</v>
      </c>
      <c r="K15" s="3">
        <f t="shared" si="4"/>
        <v>388.33333333333331</v>
      </c>
      <c r="L15" s="3">
        <f t="shared" si="5"/>
        <v>820.93666666666661</v>
      </c>
      <c r="M15" s="3">
        <f t="shared" si="6"/>
        <v>0</v>
      </c>
      <c r="N15" s="3">
        <f t="shared" si="7"/>
        <v>1140.5999999999999</v>
      </c>
      <c r="O15" s="3">
        <v>967.65499999999997</v>
      </c>
      <c r="P15" s="3">
        <v>1191.723</v>
      </c>
      <c r="Q15" s="3">
        <v>743.58600000000001</v>
      </c>
    </row>
    <row r="16" spans="1:17">
      <c r="A16" s="3">
        <v>14</v>
      </c>
      <c r="B16" s="3">
        <v>781</v>
      </c>
      <c r="C16" s="3">
        <v>876</v>
      </c>
      <c r="D16" s="3">
        <v>981</v>
      </c>
      <c r="E16" s="3">
        <v>934</v>
      </c>
      <c r="F16" s="1">
        <v>956</v>
      </c>
      <c r="G16" s="3">
        <f t="shared" si="0"/>
        <v>200</v>
      </c>
      <c r="H16" s="3">
        <f t="shared" si="1"/>
        <v>418.45714285714286</v>
      </c>
      <c r="I16" s="3">
        <f t="shared" si="2"/>
        <v>884.61839999999995</v>
      </c>
      <c r="J16" s="3">
        <f t="shared" si="3"/>
        <v>0</v>
      </c>
      <c r="K16" s="3">
        <f t="shared" si="4"/>
        <v>388.33333333333331</v>
      </c>
      <c r="L16" s="3">
        <f t="shared" si="5"/>
        <v>820.93666666666661</v>
      </c>
      <c r="M16" s="3">
        <f t="shared" si="6"/>
        <v>0</v>
      </c>
      <c r="N16" s="3">
        <f t="shared" si="7"/>
        <v>905.6</v>
      </c>
      <c r="O16" s="3">
        <v>967.65499999999997</v>
      </c>
      <c r="P16" s="3">
        <v>1191.723</v>
      </c>
      <c r="Q16" s="3">
        <v>743.58600000000001</v>
      </c>
    </row>
    <row r="17" spans="1:17">
      <c r="A17" s="3">
        <v>15</v>
      </c>
      <c r="B17" s="3">
        <v>1120</v>
      </c>
      <c r="C17" s="3">
        <v>1350</v>
      </c>
      <c r="D17" s="3">
        <v>750</v>
      </c>
      <c r="E17" s="3">
        <v>1408</v>
      </c>
      <c r="F17" s="1">
        <v>725</v>
      </c>
      <c r="G17" s="3">
        <f t="shared" si="0"/>
        <v>683</v>
      </c>
      <c r="H17" s="3">
        <f t="shared" si="1"/>
        <v>418.45714285714286</v>
      </c>
      <c r="I17" s="3">
        <f t="shared" si="2"/>
        <v>884.61839999999995</v>
      </c>
      <c r="J17" s="3">
        <f t="shared" si="3"/>
        <v>0</v>
      </c>
      <c r="K17" s="3">
        <f t="shared" si="4"/>
        <v>388.33333333333331</v>
      </c>
      <c r="L17" s="3">
        <f t="shared" si="5"/>
        <v>820.93666666666661</v>
      </c>
      <c r="M17" s="3">
        <f t="shared" si="6"/>
        <v>0</v>
      </c>
      <c r="N17" s="3">
        <f t="shared" si="7"/>
        <v>1070.5999999999999</v>
      </c>
      <c r="O17" s="3">
        <v>967.65499999999997</v>
      </c>
      <c r="P17" s="3">
        <v>1191.723</v>
      </c>
      <c r="Q17" s="3">
        <v>743.58600000000001</v>
      </c>
    </row>
    <row r="18" spans="1:17">
      <c r="A18" s="3">
        <v>16</v>
      </c>
      <c r="B18" s="3">
        <v>880</v>
      </c>
      <c r="C18" s="3">
        <v>975</v>
      </c>
      <c r="D18" s="3">
        <v>768</v>
      </c>
      <c r="E18" s="3">
        <v>1033</v>
      </c>
      <c r="F18" s="1">
        <v>743</v>
      </c>
      <c r="G18" s="3">
        <f t="shared" si="0"/>
        <v>290</v>
      </c>
      <c r="H18" s="3">
        <f t="shared" si="1"/>
        <v>418.45714285714286</v>
      </c>
      <c r="I18" s="3">
        <f t="shared" si="2"/>
        <v>884.61839999999995</v>
      </c>
      <c r="J18" s="3">
        <f t="shared" si="3"/>
        <v>0</v>
      </c>
      <c r="K18" s="3">
        <f t="shared" si="4"/>
        <v>388.33333333333331</v>
      </c>
      <c r="L18" s="3">
        <f t="shared" si="5"/>
        <v>820.93666666666661</v>
      </c>
      <c r="M18" s="3">
        <f t="shared" si="6"/>
        <v>0</v>
      </c>
      <c r="N18" s="3">
        <f t="shared" si="7"/>
        <v>879.8</v>
      </c>
      <c r="O18" s="3">
        <v>967.65499999999997</v>
      </c>
      <c r="P18" s="3">
        <v>1191.723</v>
      </c>
      <c r="Q18" s="3">
        <v>743.58600000000001</v>
      </c>
    </row>
    <row r="19" spans="1:17">
      <c r="A19" s="3">
        <v>17</v>
      </c>
      <c r="B19" s="3">
        <v>1138</v>
      </c>
      <c r="C19" s="3">
        <v>636</v>
      </c>
      <c r="D19" s="3">
        <v>1076</v>
      </c>
      <c r="E19" s="3">
        <v>694</v>
      </c>
      <c r="F19" s="1">
        <v>1051</v>
      </c>
      <c r="G19" s="3">
        <f t="shared" si="0"/>
        <v>502</v>
      </c>
      <c r="H19" s="3">
        <f t="shared" si="1"/>
        <v>418.45714285714286</v>
      </c>
      <c r="I19" s="3">
        <f t="shared" si="2"/>
        <v>884.61839999999995</v>
      </c>
      <c r="J19" s="3">
        <f t="shared" si="3"/>
        <v>0</v>
      </c>
      <c r="K19" s="3">
        <f t="shared" si="4"/>
        <v>388.33333333333331</v>
      </c>
      <c r="L19" s="3">
        <f t="shared" si="5"/>
        <v>820.93666666666661</v>
      </c>
      <c r="M19" s="3">
        <f t="shared" si="6"/>
        <v>0</v>
      </c>
      <c r="N19" s="3">
        <f t="shared" si="7"/>
        <v>919</v>
      </c>
      <c r="O19" s="3">
        <v>967.65499999999997</v>
      </c>
      <c r="P19" s="3">
        <v>1191.723</v>
      </c>
      <c r="Q19" s="3">
        <v>743.58600000000001</v>
      </c>
    </row>
    <row r="20" spans="1:17">
      <c r="A20" s="4">
        <v>18</v>
      </c>
      <c r="B20" s="4">
        <v>674</v>
      </c>
      <c r="C20" s="4">
        <v>526</v>
      </c>
      <c r="D20" s="4">
        <v>1060</v>
      </c>
      <c r="E20" s="4">
        <v>584</v>
      </c>
      <c r="F20" s="5">
        <v>1035</v>
      </c>
      <c r="G20" s="3">
        <f t="shared" si="0"/>
        <v>534</v>
      </c>
      <c r="H20" s="3">
        <f t="shared" si="1"/>
        <v>418.45714285714286</v>
      </c>
      <c r="I20" s="3">
        <f t="shared" si="2"/>
        <v>884.61839999999995</v>
      </c>
      <c r="J20" s="3">
        <f t="shared" si="3"/>
        <v>0</v>
      </c>
      <c r="K20" s="3">
        <f t="shared" si="4"/>
        <v>388.33333333333331</v>
      </c>
      <c r="L20" s="3">
        <f t="shared" si="5"/>
        <v>820.93666666666661</v>
      </c>
      <c r="M20" s="3">
        <f t="shared" si="6"/>
        <v>0</v>
      </c>
      <c r="N20" s="3">
        <f t="shared" si="7"/>
        <v>775.8</v>
      </c>
      <c r="O20" s="3">
        <v>967.65499999999997</v>
      </c>
      <c r="P20" s="3">
        <v>1191.723</v>
      </c>
      <c r="Q20" s="3">
        <v>743.58600000000001</v>
      </c>
    </row>
    <row r="21" spans="1:17">
      <c r="A21" s="4">
        <v>19</v>
      </c>
      <c r="B21" s="4">
        <v>862</v>
      </c>
      <c r="C21" s="4">
        <v>1328</v>
      </c>
      <c r="D21" s="4">
        <v>1173</v>
      </c>
      <c r="E21" s="4">
        <v>1200</v>
      </c>
      <c r="F21" s="5">
        <v>1148</v>
      </c>
      <c r="G21" s="3">
        <f t="shared" si="0"/>
        <v>466</v>
      </c>
      <c r="H21" s="3">
        <f t="shared" si="1"/>
        <v>418.45714285714286</v>
      </c>
      <c r="I21" s="3">
        <f t="shared" si="2"/>
        <v>884.61839999999995</v>
      </c>
      <c r="J21" s="3">
        <f t="shared" si="3"/>
        <v>0</v>
      </c>
      <c r="K21" s="3">
        <f t="shared" si="4"/>
        <v>388.33333333333331</v>
      </c>
      <c r="L21" s="3">
        <f t="shared" si="5"/>
        <v>820.93666666666661</v>
      </c>
      <c r="M21" s="3">
        <f t="shared" si="6"/>
        <v>0</v>
      </c>
      <c r="N21" s="3">
        <f t="shared" si="7"/>
        <v>1142.2</v>
      </c>
      <c r="O21" s="3">
        <v>967.65499999999997</v>
      </c>
      <c r="P21" s="3">
        <v>1191.723</v>
      </c>
      <c r="Q21" s="3">
        <v>743.58600000000001</v>
      </c>
    </row>
    <row r="22" spans="1:17">
      <c r="A22" s="4">
        <v>20</v>
      </c>
      <c r="B22" s="4">
        <v>711</v>
      </c>
      <c r="C22" s="4">
        <v>1056</v>
      </c>
      <c r="D22" s="4">
        <v>833</v>
      </c>
      <c r="E22" s="4">
        <v>1114</v>
      </c>
      <c r="F22" s="5">
        <v>808</v>
      </c>
      <c r="G22" s="3">
        <f t="shared" si="0"/>
        <v>403</v>
      </c>
      <c r="H22" s="3">
        <f t="shared" si="1"/>
        <v>418.45714285714286</v>
      </c>
      <c r="I22" s="3">
        <f t="shared" si="2"/>
        <v>884.61839999999995</v>
      </c>
      <c r="J22" s="3">
        <f t="shared" si="3"/>
        <v>0</v>
      </c>
      <c r="K22" s="3">
        <f t="shared" si="4"/>
        <v>388.33333333333331</v>
      </c>
      <c r="L22" s="3">
        <f t="shared" si="5"/>
        <v>820.93666666666661</v>
      </c>
      <c r="M22" s="3">
        <f t="shared" si="6"/>
        <v>0</v>
      </c>
      <c r="N22" s="3">
        <f t="shared" si="7"/>
        <v>904.4</v>
      </c>
      <c r="O22" s="3">
        <v>967.65499999999997</v>
      </c>
      <c r="P22" s="3">
        <v>1191.723</v>
      </c>
      <c r="Q22" s="3">
        <v>743.58600000000001</v>
      </c>
    </row>
    <row r="23" spans="1:17">
      <c r="A23" s="4">
        <v>21</v>
      </c>
      <c r="B23" s="4">
        <v>886</v>
      </c>
      <c r="C23" s="4">
        <v>832</v>
      </c>
      <c r="D23" s="4">
        <v>1240</v>
      </c>
      <c r="E23" s="4">
        <v>890</v>
      </c>
      <c r="F23" s="5">
        <v>1215</v>
      </c>
      <c r="G23" s="3">
        <f t="shared" si="0"/>
        <v>408</v>
      </c>
      <c r="H23" s="3">
        <f t="shared" si="1"/>
        <v>418.45714285714286</v>
      </c>
      <c r="I23" s="3">
        <f t="shared" si="2"/>
        <v>884.61839999999995</v>
      </c>
      <c r="J23" s="3">
        <f t="shared" si="3"/>
        <v>0</v>
      </c>
      <c r="K23" s="3">
        <f t="shared" si="4"/>
        <v>388.33333333333331</v>
      </c>
      <c r="L23" s="3">
        <f t="shared" si="5"/>
        <v>820.93666666666661</v>
      </c>
      <c r="M23" s="3">
        <f t="shared" si="6"/>
        <v>0</v>
      </c>
      <c r="N23" s="3">
        <f t="shared" si="7"/>
        <v>1012.6</v>
      </c>
      <c r="O23" s="3">
        <v>967.65499999999997</v>
      </c>
      <c r="P23" s="3">
        <v>1191.723</v>
      </c>
      <c r="Q23" s="3">
        <v>743.58600000000001</v>
      </c>
    </row>
    <row r="24" spans="1:17">
      <c r="A24" s="4">
        <v>22</v>
      </c>
      <c r="B24" s="4">
        <v>1066</v>
      </c>
      <c r="C24" s="4">
        <v>776</v>
      </c>
      <c r="D24" s="4">
        <v>857</v>
      </c>
      <c r="E24" s="4">
        <v>834</v>
      </c>
      <c r="F24" s="5">
        <v>832</v>
      </c>
      <c r="G24" s="3">
        <f t="shared" si="0"/>
        <v>290</v>
      </c>
      <c r="H24" s="3">
        <f t="shared" si="1"/>
        <v>418.45714285714286</v>
      </c>
      <c r="I24" s="3">
        <f t="shared" si="2"/>
        <v>884.61839999999995</v>
      </c>
      <c r="J24" s="3">
        <f t="shared" si="3"/>
        <v>0</v>
      </c>
      <c r="K24" s="3">
        <f t="shared" si="4"/>
        <v>388.33333333333331</v>
      </c>
      <c r="L24" s="3">
        <f t="shared" si="5"/>
        <v>820.93666666666661</v>
      </c>
      <c r="M24" s="3">
        <f t="shared" si="6"/>
        <v>0</v>
      </c>
      <c r="N24" s="3">
        <f t="shared" si="7"/>
        <v>873</v>
      </c>
      <c r="O24" s="3">
        <v>967.65499999999997</v>
      </c>
      <c r="P24" s="3">
        <v>1191.723</v>
      </c>
      <c r="Q24" s="3">
        <v>743.58600000000001</v>
      </c>
    </row>
    <row r="25" spans="1:17">
      <c r="A25" s="4">
        <v>23</v>
      </c>
      <c r="B25" s="4">
        <v>938</v>
      </c>
      <c r="C25" s="4">
        <v>1073</v>
      </c>
      <c r="D25" s="4">
        <v>1112</v>
      </c>
      <c r="E25" s="4">
        <v>1131</v>
      </c>
      <c r="F25" s="5">
        <v>1087</v>
      </c>
      <c r="G25" s="3">
        <f t="shared" si="0"/>
        <v>193</v>
      </c>
      <c r="H25" s="3">
        <f t="shared" si="1"/>
        <v>418.45714285714286</v>
      </c>
      <c r="I25" s="3">
        <f t="shared" si="2"/>
        <v>884.61839999999995</v>
      </c>
      <c r="J25" s="3">
        <f t="shared" si="3"/>
        <v>0</v>
      </c>
      <c r="K25" s="3">
        <f t="shared" si="4"/>
        <v>388.33333333333331</v>
      </c>
      <c r="L25" s="3">
        <f t="shared" si="5"/>
        <v>820.93666666666661</v>
      </c>
      <c r="M25" s="3">
        <f t="shared" si="6"/>
        <v>0</v>
      </c>
      <c r="N25" s="3">
        <f t="shared" si="7"/>
        <v>1068.2</v>
      </c>
      <c r="O25" s="3">
        <v>967.65499999999997</v>
      </c>
      <c r="P25" s="3">
        <v>1191.723</v>
      </c>
      <c r="Q25" s="3">
        <v>743.58600000000001</v>
      </c>
    </row>
    <row r="26" spans="1:17">
      <c r="A26" s="4">
        <v>24</v>
      </c>
      <c r="B26" s="4">
        <v>727</v>
      </c>
      <c r="C26" s="4">
        <v>972</v>
      </c>
      <c r="D26" s="4">
        <v>564</v>
      </c>
      <c r="E26" s="4">
        <v>1030</v>
      </c>
      <c r="F26" s="5">
        <v>823</v>
      </c>
      <c r="G26" s="3">
        <f t="shared" si="0"/>
        <v>466</v>
      </c>
      <c r="H26" s="3">
        <f t="shared" si="1"/>
        <v>418.45714285714286</v>
      </c>
      <c r="I26" s="3">
        <f t="shared" si="2"/>
        <v>884.61839999999995</v>
      </c>
      <c r="J26" s="3">
        <f t="shared" si="3"/>
        <v>0</v>
      </c>
      <c r="K26" s="3">
        <f t="shared" si="4"/>
        <v>388.33333333333331</v>
      </c>
      <c r="L26" s="3">
        <f t="shared" si="5"/>
        <v>820.93666666666661</v>
      </c>
      <c r="M26" s="3">
        <f t="shared" si="6"/>
        <v>0</v>
      </c>
      <c r="N26" s="3">
        <f t="shared" si="7"/>
        <v>823.2</v>
      </c>
      <c r="O26" s="3">
        <v>967.65499999999997</v>
      </c>
      <c r="P26" s="3">
        <v>1191.723</v>
      </c>
      <c r="Q26" s="3">
        <v>743.58600000000001</v>
      </c>
    </row>
    <row r="27" spans="1:17">
      <c r="A27" s="4">
        <v>25</v>
      </c>
      <c r="B27" s="4">
        <v>991</v>
      </c>
      <c r="C27" s="4">
        <v>1230</v>
      </c>
      <c r="D27" s="4">
        <v>1126</v>
      </c>
      <c r="E27" s="4">
        <v>1288</v>
      </c>
      <c r="F27" s="5">
        <v>1101</v>
      </c>
      <c r="G27" s="3">
        <f t="shared" si="0"/>
        <v>297</v>
      </c>
      <c r="H27" s="3">
        <f t="shared" si="1"/>
        <v>418.45714285714286</v>
      </c>
      <c r="I27" s="3">
        <f t="shared" si="2"/>
        <v>884.61839999999995</v>
      </c>
      <c r="J27" s="3">
        <f t="shared" si="3"/>
        <v>0</v>
      </c>
      <c r="K27" s="3">
        <f t="shared" si="4"/>
        <v>388.33333333333331</v>
      </c>
      <c r="L27" s="3">
        <f t="shared" si="5"/>
        <v>820.93666666666661</v>
      </c>
      <c r="M27" s="3">
        <f t="shared" si="6"/>
        <v>0</v>
      </c>
      <c r="N27" s="3">
        <f t="shared" si="7"/>
        <v>1147.2</v>
      </c>
      <c r="O27" s="3">
        <v>967.65499999999997</v>
      </c>
      <c r="P27" s="3">
        <v>1191.723</v>
      </c>
      <c r="Q27" s="3">
        <v>743.58600000000001</v>
      </c>
    </row>
    <row r="28" spans="1:17">
      <c r="A28" s="4">
        <v>26</v>
      </c>
      <c r="B28" s="4">
        <v>1227</v>
      </c>
      <c r="C28" s="4">
        <v>991</v>
      </c>
      <c r="D28" s="4">
        <v>600</v>
      </c>
      <c r="E28" s="4">
        <v>1049</v>
      </c>
      <c r="F28" s="5">
        <v>561</v>
      </c>
      <c r="G28" s="3">
        <f t="shared" si="0"/>
        <v>666</v>
      </c>
      <c r="H28" s="3">
        <f t="shared" si="1"/>
        <v>418.45714285714286</v>
      </c>
      <c r="I28" s="3">
        <f t="shared" si="2"/>
        <v>884.61839999999995</v>
      </c>
      <c r="J28" s="3">
        <f t="shared" si="3"/>
        <v>0</v>
      </c>
      <c r="K28" s="3">
        <f t="shared" si="4"/>
        <v>388.33333333333331</v>
      </c>
      <c r="L28" s="3">
        <f t="shared" si="5"/>
        <v>820.93666666666661</v>
      </c>
      <c r="M28" s="3">
        <f t="shared" si="6"/>
        <v>0</v>
      </c>
      <c r="N28" s="3">
        <f t="shared" si="7"/>
        <v>885.6</v>
      </c>
      <c r="O28" s="3">
        <v>967.65499999999997</v>
      </c>
      <c r="P28" s="3">
        <v>1191.723</v>
      </c>
      <c r="Q28" s="3">
        <v>743.58600000000001</v>
      </c>
    </row>
    <row r="29" spans="1:17">
      <c r="A29" s="4">
        <v>27</v>
      </c>
      <c r="B29" s="4">
        <v>1186</v>
      </c>
      <c r="C29" s="4">
        <v>856</v>
      </c>
      <c r="D29" s="4">
        <v>845</v>
      </c>
      <c r="E29" s="4">
        <v>914</v>
      </c>
      <c r="F29" s="5">
        <v>820</v>
      </c>
      <c r="G29" s="3">
        <f t="shared" si="0"/>
        <v>366</v>
      </c>
      <c r="H29" s="3">
        <f t="shared" si="1"/>
        <v>418.45714285714286</v>
      </c>
      <c r="I29" s="3">
        <f t="shared" si="2"/>
        <v>884.61839999999995</v>
      </c>
      <c r="J29" s="3">
        <f t="shared" si="3"/>
        <v>0</v>
      </c>
      <c r="K29" s="3">
        <f t="shared" si="4"/>
        <v>388.33333333333331</v>
      </c>
      <c r="L29" s="3">
        <f t="shared" si="5"/>
        <v>820.93666666666661</v>
      </c>
      <c r="M29" s="3">
        <f t="shared" si="6"/>
        <v>0</v>
      </c>
      <c r="N29" s="3">
        <f t="shared" si="7"/>
        <v>924.2</v>
      </c>
      <c r="O29" s="3">
        <v>967.65499999999997</v>
      </c>
      <c r="P29" s="3">
        <v>1191.723</v>
      </c>
      <c r="Q29" s="3">
        <v>743.58600000000001</v>
      </c>
    </row>
    <row r="30" spans="1:17">
      <c r="A30" s="4">
        <v>28</v>
      </c>
      <c r="B30" s="4">
        <v>731</v>
      </c>
      <c r="C30" s="4">
        <v>950</v>
      </c>
      <c r="D30" s="4">
        <v>1036</v>
      </c>
      <c r="E30" s="4">
        <v>1008</v>
      </c>
      <c r="F30" s="5">
        <v>1011</v>
      </c>
      <c r="G30" s="3">
        <f t="shared" si="0"/>
        <v>305</v>
      </c>
      <c r="H30" s="3">
        <f t="shared" si="1"/>
        <v>418.45714285714286</v>
      </c>
      <c r="I30" s="3">
        <f t="shared" si="2"/>
        <v>884.61839999999995</v>
      </c>
      <c r="J30" s="3">
        <f t="shared" si="3"/>
        <v>0</v>
      </c>
      <c r="K30" s="3">
        <f t="shared" si="4"/>
        <v>388.33333333333331</v>
      </c>
      <c r="L30" s="3">
        <f t="shared" si="5"/>
        <v>820.93666666666661</v>
      </c>
      <c r="M30" s="3">
        <f t="shared" si="6"/>
        <v>0</v>
      </c>
      <c r="N30" s="3">
        <f t="shared" si="7"/>
        <v>947.2</v>
      </c>
      <c r="O30" s="3">
        <v>967.65499999999997</v>
      </c>
      <c r="P30" s="3">
        <v>1191.723</v>
      </c>
      <c r="Q30" s="3">
        <v>743.58600000000001</v>
      </c>
    </row>
    <row r="31" spans="1:17">
      <c r="A31" s="4">
        <v>29</v>
      </c>
      <c r="B31" s="4">
        <v>912</v>
      </c>
      <c r="C31" s="4">
        <v>1158</v>
      </c>
      <c r="D31" s="4">
        <v>1186</v>
      </c>
      <c r="E31" s="4">
        <v>1216</v>
      </c>
      <c r="F31" s="5">
        <v>1161</v>
      </c>
      <c r="G31" s="3">
        <f t="shared" si="0"/>
        <v>304</v>
      </c>
      <c r="H31" s="3">
        <f t="shared" si="1"/>
        <v>418.45714285714286</v>
      </c>
      <c r="I31" s="3">
        <f t="shared" si="2"/>
        <v>884.61839999999995</v>
      </c>
      <c r="J31" s="3">
        <f t="shared" si="3"/>
        <v>0</v>
      </c>
      <c r="K31" s="3">
        <f t="shared" si="4"/>
        <v>388.33333333333331</v>
      </c>
      <c r="L31" s="3">
        <f t="shared" si="5"/>
        <v>820.93666666666661</v>
      </c>
      <c r="M31" s="3">
        <f t="shared" si="6"/>
        <v>0</v>
      </c>
      <c r="N31" s="3">
        <f t="shared" si="7"/>
        <v>1126.5999999999999</v>
      </c>
      <c r="O31" s="3">
        <v>967.65499999999997</v>
      </c>
      <c r="P31" s="3">
        <v>1191.723</v>
      </c>
      <c r="Q31" s="3">
        <v>743.58600000000001</v>
      </c>
    </row>
    <row r="32" spans="1:17">
      <c r="A32" s="4">
        <v>30</v>
      </c>
      <c r="B32" s="4">
        <v>1124</v>
      </c>
      <c r="C32" s="4">
        <v>862</v>
      </c>
      <c r="D32" s="4">
        <v>967</v>
      </c>
      <c r="E32" s="4">
        <v>920</v>
      </c>
      <c r="F32" s="5">
        <v>942</v>
      </c>
      <c r="G32" s="3">
        <f t="shared" si="0"/>
        <v>262</v>
      </c>
      <c r="H32" s="3">
        <f t="shared" si="1"/>
        <v>418.45714285714286</v>
      </c>
      <c r="I32" s="3">
        <f t="shared" si="2"/>
        <v>884.61839999999995</v>
      </c>
      <c r="J32" s="3">
        <f t="shared" si="3"/>
        <v>0</v>
      </c>
      <c r="K32" s="3">
        <f t="shared" si="4"/>
        <v>388.33333333333331</v>
      </c>
      <c r="L32" s="3">
        <f t="shared" si="5"/>
        <v>820.93666666666661</v>
      </c>
      <c r="M32" s="3">
        <f t="shared" si="6"/>
        <v>0</v>
      </c>
      <c r="N32" s="3">
        <f t="shared" si="7"/>
        <v>963</v>
      </c>
      <c r="O32" s="3">
        <v>967.65499999999997</v>
      </c>
      <c r="P32" s="3">
        <v>1191.723</v>
      </c>
      <c r="Q32" s="3">
        <v>743.58600000000001</v>
      </c>
    </row>
    <row r="33" spans="1:17">
      <c r="A33" s="8">
        <v>31</v>
      </c>
      <c r="B33" s="8">
        <v>1106</v>
      </c>
      <c r="C33" s="8">
        <v>1336</v>
      </c>
      <c r="D33" s="8">
        <v>578</v>
      </c>
      <c r="E33" s="8">
        <v>1490</v>
      </c>
      <c r="F33" s="9">
        <v>711</v>
      </c>
      <c r="G33" s="6">
        <f t="shared" si="0"/>
        <v>912</v>
      </c>
      <c r="H33" s="6">
        <f t="shared" si="1"/>
        <v>418.45714285714286</v>
      </c>
      <c r="I33" s="6">
        <f t="shared" si="2"/>
        <v>884.61839999999995</v>
      </c>
      <c r="J33" s="6">
        <f t="shared" si="3"/>
        <v>0</v>
      </c>
      <c r="K33" s="6">
        <f t="shared" si="4"/>
        <v>388.33333333333331</v>
      </c>
      <c r="L33" s="6">
        <f t="shared" si="5"/>
        <v>820.93666666666661</v>
      </c>
      <c r="M33" s="6">
        <f t="shared" si="6"/>
        <v>0</v>
      </c>
      <c r="N33" s="6">
        <f t="shared" si="7"/>
        <v>1044.2</v>
      </c>
      <c r="O33" s="6">
        <v>967.65499999999997</v>
      </c>
      <c r="P33" s="6">
        <v>1191.723</v>
      </c>
      <c r="Q33" s="6">
        <v>743.58600000000001</v>
      </c>
    </row>
    <row r="34" spans="1:17">
      <c r="A34" s="4">
        <v>32</v>
      </c>
      <c r="B34" s="4">
        <v>866</v>
      </c>
      <c r="C34" s="4">
        <v>961</v>
      </c>
      <c r="D34" s="4">
        <v>754</v>
      </c>
      <c r="E34" s="4">
        <v>1019</v>
      </c>
      <c r="F34" s="5">
        <v>729</v>
      </c>
      <c r="G34" s="3">
        <f t="shared" si="0"/>
        <v>290</v>
      </c>
      <c r="H34" s="3">
        <f t="shared" si="1"/>
        <v>418.45714285714286</v>
      </c>
      <c r="I34" s="3">
        <f t="shared" si="2"/>
        <v>884.61839999999995</v>
      </c>
      <c r="J34" s="3">
        <f t="shared" si="3"/>
        <v>0</v>
      </c>
      <c r="K34" s="3">
        <f t="shared" si="4"/>
        <v>388.33333333333331</v>
      </c>
      <c r="L34" s="3">
        <f t="shared" si="5"/>
        <v>820.93666666666661</v>
      </c>
      <c r="M34" s="3">
        <f t="shared" si="6"/>
        <v>0</v>
      </c>
      <c r="N34" s="3">
        <f t="shared" si="7"/>
        <v>865.8</v>
      </c>
      <c r="O34" s="3">
        <v>967.65499999999997</v>
      </c>
      <c r="P34" s="3">
        <v>1191.723</v>
      </c>
      <c r="Q34" s="3">
        <v>743.58600000000001</v>
      </c>
    </row>
    <row r="35" spans="1:17">
      <c r="A35" s="4">
        <v>33</v>
      </c>
      <c r="B35" s="4">
        <v>1124</v>
      </c>
      <c r="C35" s="4">
        <v>622</v>
      </c>
      <c r="D35" s="4">
        <v>1062</v>
      </c>
      <c r="E35" s="4">
        <v>680</v>
      </c>
      <c r="F35" s="5">
        <v>1037</v>
      </c>
      <c r="G35" s="3">
        <f t="shared" si="0"/>
        <v>502</v>
      </c>
      <c r="H35" s="3">
        <f t="shared" si="1"/>
        <v>418.45714285714286</v>
      </c>
      <c r="I35" s="3">
        <f t="shared" si="2"/>
        <v>884.61839999999995</v>
      </c>
      <c r="J35" s="3">
        <f t="shared" si="3"/>
        <v>0</v>
      </c>
      <c r="K35" s="3">
        <f t="shared" si="4"/>
        <v>388.33333333333331</v>
      </c>
      <c r="L35" s="3">
        <f t="shared" si="5"/>
        <v>820.93666666666661</v>
      </c>
      <c r="M35" s="3">
        <f t="shared" si="6"/>
        <v>0</v>
      </c>
      <c r="N35" s="3">
        <f t="shared" si="7"/>
        <v>905</v>
      </c>
      <c r="O35" s="3">
        <v>967.65499999999997</v>
      </c>
      <c r="P35" s="3">
        <v>1191.723</v>
      </c>
      <c r="Q35" s="3">
        <v>743.58600000000001</v>
      </c>
    </row>
    <row r="36" spans="1:17">
      <c r="A36" s="4">
        <v>34</v>
      </c>
      <c r="B36" s="4">
        <v>660</v>
      </c>
      <c r="C36" s="4">
        <v>658</v>
      </c>
      <c r="D36" s="4">
        <v>1046</v>
      </c>
      <c r="E36" s="4">
        <v>784</v>
      </c>
      <c r="F36" s="5">
        <v>1021</v>
      </c>
      <c r="G36" s="3">
        <f t="shared" si="0"/>
        <v>388</v>
      </c>
      <c r="H36" s="3">
        <f t="shared" si="1"/>
        <v>418.45714285714286</v>
      </c>
      <c r="I36" s="3">
        <f t="shared" si="2"/>
        <v>884.61839999999995</v>
      </c>
      <c r="J36" s="3">
        <f t="shared" si="3"/>
        <v>0</v>
      </c>
      <c r="K36" s="3">
        <f t="shared" si="4"/>
        <v>388.33333333333331</v>
      </c>
      <c r="L36" s="3">
        <f t="shared" si="5"/>
        <v>820.93666666666661</v>
      </c>
      <c r="M36" s="3">
        <f t="shared" si="6"/>
        <v>0</v>
      </c>
      <c r="N36" s="3">
        <f t="shared" si="7"/>
        <v>833.8</v>
      </c>
      <c r="O36" s="3">
        <v>967.65499999999997</v>
      </c>
      <c r="P36" s="3">
        <v>1191.723</v>
      </c>
      <c r="Q36" s="3">
        <v>743.58600000000001</v>
      </c>
    </row>
    <row r="37" spans="1:17">
      <c r="A37" s="4">
        <v>35</v>
      </c>
      <c r="B37" s="4">
        <v>848</v>
      </c>
      <c r="C37" s="4">
        <v>1314</v>
      </c>
      <c r="D37" s="4">
        <v>1159</v>
      </c>
      <c r="E37" s="4">
        <v>1186</v>
      </c>
      <c r="F37" s="5">
        <v>1134</v>
      </c>
      <c r="G37" s="3">
        <f t="shared" si="0"/>
        <v>466</v>
      </c>
      <c r="H37" s="3">
        <f t="shared" si="1"/>
        <v>418.45714285714286</v>
      </c>
      <c r="I37" s="3">
        <f t="shared" si="2"/>
        <v>884.61839999999995</v>
      </c>
      <c r="J37" s="3">
        <f t="shared" si="3"/>
        <v>0</v>
      </c>
      <c r="K37" s="3">
        <f t="shared" si="4"/>
        <v>388.33333333333331</v>
      </c>
      <c r="L37" s="3">
        <f t="shared" si="5"/>
        <v>820.93666666666661</v>
      </c>
      <c r="M37" s="3">
        <f t="shared" si="6"/>
        <v>0</v>
      </c>
      <c r="N37" s="3">
        <f t="shared" si="7"/>
        <v>1128.2</v>
      </c>
      <c r="O37" s="3">
        <v>967.65499999999997</v>
      </c>
      <c r="P37" s="3">
        <v>1191.723</v>
      </c>
      <c r="Q37" s="3">
        <v>743.58600000000001</v>
      </c>
    </row>
    <row r="38" spans="1:17">
      <c r="F38" s="2" t="s">
        <v>8</v>
      </c>
      <c r="G38" s="2">
        <f>AVERAGE(G3:G37)</f>
        <v>418.45714285714286</v>
      </c>
      <c r="M38" s="2" t="s">
        <v>14</v>
      </c>
      <c r="N38" s="2">
        <f>(SUM(N3:N37)-N12-N33)/(G42-G43)</f>
        <v>967.65454545454554</v>
      </c>
    </row>
    <row r="39" spans="1:17">
      <c r="F39" s="2" t="s">
        <v>9</v>
      </c>
      <c r="G39" s="2">
        <v>0</v>
      </c>
      <c r="M39" s="2" t="s">
        <v>19</v>
      </c>
      <c r="N39" s="2">
        <v>0.57699999999999996</v>
      </c>
    </row>
    <row r="40" spans="1:17">
      <c r="F40" s="2" t="s">
        <v>10</v>
      </c>
      <c r="G40" s="2">
        <v>2.1139999999999999</v>
      </c>
    </row>
    <row r="41" spans="1:17">
      <c r="F41" s="2" t="s">
        <v>14</v>
      </c>
      <c r="G41" s="2">
        <f>(SUM(G2:G37)-G33-G12)/(G42-G43)</f>
        <v>388.33333333333331</v>
      </c>
    </row>
    <row r="42" spans="1:17">
      <c r="F42" s="2" t="s">
        <v>15</v>
      </c>
      <c r="G42" s="2">
        <v>35</v>
      </c>
    </row>
    <row r="43" spans="1:17">
      <c r="F43" s="2" t="s">
        <v>16</v>
      </c>
      <c r="G43" s="2">
        <v>2</v>
      </c>
    </row>
  </sheetData>
  <mergeCells count="2">
    <mergeCell ref="B1:F1"/>
    <mergeCell ref="A1:A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2019-08-10T09:04:45Z</dcterms:created>
  <dcterms:modified xsi:type="dcterms:W3CDTF">2019-09-08T11:43:20Z</dcterms:modified>
</cp:coreProperties>
</file>