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4" i="1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"/>
  <c r="R4"/>
  <c r="S4"/>
  <c r="T4"/>
  <c r="R5"/>
  <c r="S5"/>
  <c r="T5"/>
  <c r="R6"/>
  <c r="S6"/>
  <c r="T6"/>
  <c r="R7"/>
  <c r="S7"/>
  <c r="T7"/>
  <c r="R8"/>
  <c r="S8"/>
  <c r="T8"/>
  <c r="R9"/>
  <c r="S9"/>
  <c r="T9"/>
  <c r="R10"/>
  <c r="S10"/>
  <c r="T10"/>
  <c r="R11"/>
  <c r="S11"/>
  <c r="T11"/>
  <c r="R12"/>
  <c r="S12"/>
  <c r="T12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R29"/>
  <c r="S29"/>
  <c r="T29"/>
  <c r="R30"/>
  <c r="S30"/>
  <c r="T30"/>
  <c r="R31"/>
  <c r="S31"/>
  <c r="T31"/>
  <c r="R32"/>
  <c r="S32"/>
  <c r="T32"/>
  <c r="R33"/>
  <c r="S33"/>
  <c r="T33"/>
  <c r="R34"/>
  <c r="S34"/>
  <c r="T34"/>
  <c r="R35"/>
  <c r="S35"/>
  <c r="T35"/>
  <c r="R36"/>
  <c r="S36"/>
  <c r="T36"/>
  <c r="R37"/>
  <c r="S37"/>
  <c r="T37"/>
  <c r="T3"/>
  <c r="S3"/>
  <c r="R3"/>
  <c r="N4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O26"/>
  <c r="P26"/>
  <c r="Q26"/>
  <c r="O27"/>
  <c r="P27"/>
  <c r="Q27"/>
  <c r="O28"/>
  <c r="P28"/>
  <c r="Q28"/>
  <c r="O29"/>
  <c r="P29"/>
  <c r="Q29"/>
  <c r="O30"/>
  <c r="P30"/>
  <c r="Q30"/>
  <c r="O31"/>
  <c r="P31"/>
  <c r="Q31"/>
  <c r="O32"/>
  <c r="P32"/>
  <c r="Q32"/>
  <c r="O33"/>
  <c r="P33"/>
  <c r="Q33"/>
  <c r="O34"/>
  <c r="P34"/>
  <c r="Q34"/>
  <c r="O35"/>
  <c r="P35"/>
  <c r="Q35"/>
  <c r="O36"/>
  <c r="P36"/>
  <c r="Q36"/>
  <c r="O37"/>
  <c r="P37"/>
  <c r="Q37"/>
  <c r="Q3"/>
  <c r="P3"/>
  <c r="O3"/>
  <c r="N38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</calcChain>
</file>

<file path=xl/sharedStrings.xml><?xml version="1.0" encoding="utf-8"?>
<sst xmlns="http://schemas.openxmlformats.org/spreadsheetml/2006/main" count="33" uniqueCount="27">
  <si>
    <t>Sample Number</t>
  </si>
  <si>
    <t>Obs. 1</t>
  </si>
  <si>
    <t>Obs. 2</t>
  </si>
  <si>
    <t>Obs. 3</t>
  </si>
  <si>
    <t>Obs. 4</t>
  </si>
  <si>
    <t>Obs. 5</t>
  </si>
  <si>
    <t>Obs. 6</t>
  </si>
  <si>
    <t>Obs. 7</t>
  </si>
  <si>
    <t>Obs. 8</t>
  </si>
  <si>
    <t>Obs. 9</t>
  </si>
  <si>
    <t>Obs. 10</t>
  </si>
  <si>
    <t>Obs. 11</t>
  </si>
  <si>
    <t>Obs. 12</t>
  </si>
  <si>
    <t xml:space="preserve">31
</t>
  </si>
  <si>
    <t xml:space="preserve">32
</t>
  </si>
  <si>
    <t>SD</t>
  </si>
  <si>
    <t>Average</t>
  </si>
  <si>
    <t>B3</t>
  </si>
  <si>
    <t>B4</t>
  </si>
  <si>
    <t>Centre Line</t>
  </si>
  <si>
    <t>UCL</t>
  </si>
  <si>
    <t>LCL</t>
  </si>
  <si>
    <t>d</t>
  </si>
  <si>
    <t>k</t>
  </si>
  <si>
    <t>Revised Average</t>
  </si>
  <si>
    <t>Sample Mean</t>
  </si>
  <si>
    <t>Centre 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</si>
</sst>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Sheet1!$U$2</c:f>
              <c:strCache>
                <c:ptCount val="1"/>
                <c:pt idx="0">
                  <c:v>Sample Mean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</c:marker>
          <c:val>
            <c:numRef>
              <c:f>(Sheet1!$U$3:$U$16,Sheet1!$U$18:$U$32,Sheet1!$U$34:$U$37)</c:f>
              <c:numCache>
                <c:formatCode>0</c:formatCode>
                <c:ptCount val="33"/>
                <c:pt idx="0">
                  <c:v>930.66666666666663</c:v>
                </c:pt>
                <c:pt idx="1">
                  <c:v>901.25</c:v>
                </c:pt>
                <c:pt idx="2">
                  <c:v>1074.0833333333333</c:v>
                </c:pt>
                <c:pt idx="3">
                  <c:v>977.83333333333337</c:v>
                </c:pt>
                <c:pt idx="4">
                  <c:v>1050</c:v>
                </c:pt>
                <c:pt idx="5">
                  <c:v>877.41666666666663</c:v>
                </c:pt>
                <c:pt idx="6">
                  <c:v>1080.25</c:v>
                </c:pt>
                <c:pt idx="7">
                  <c:v>872.41666666666663</c:v>
                </c:pt>
                <c:pt idx="8">
                  <c:v>1078.9166666666667</c:v>
                </c:pt>
                <c:pt idx="9">
                  <c:v>934.25</c:v>
                </c:pt>
                <c:pt idx="10">
                  <c:v>922.41666666666663</c:v>
                </c:pt>
                <c:pt idx="11">
                  <c:v>1011.0833333333334</c:v>
                </c:pt>
                <c:pt idx="12">
                  <c:v>1082.9166666666667</c:v>
                </c:pt>
                <c:pt idx="13">
                  <c:v>941.33333333333337</c:v>
                </c:pt>
                <c:pt idx="14">
                  <c:v>910.33333333333337</c:v>
                </c:pt>
                <c:pt idx="15">
                  <c:v>911.58333333333337</c:v>
                </c:pt>
                <c:pt idx="16">
                  <c:v>873.66666666666663</c:v>
                </c:pt>
                <c:pt idx="17">
                  <c:v>1049.4166666666667</c:v>
                </c:pt>
                <c:pt idx="18">
                  <c:v>963.83333333333337</c:v>
                </c:pt>
                <c:pt idx="19">
                  <c:v>1036</c:v>
                </c:pt>
                <c:pt idx="20">
                  <c:v>863.41666666666663</c:v>
                </c:pt>
                <c:pt idx="21">
                  <c:v>1066.5</c:v>
                </c:pt>
                <c:pt idx="22">
                  <c:v>858.41666666666663</c:v>
                </c:pt>
                <c:pt idx="23">
                  <c:v>1055.5</c:v>
                </c:pt>
                <c:pt idx="24">
                  <c:v>943.91666666666663</c:v>
                </c:pt>
                <c:pt idx="25">
                  <c:v>908.41666666666663</c:v>
                </c:pt>
                <c:pt idx="26">
                  <c:v>997.08333333333337</c:v>
                </c:pt>
                <c:pt idx="27">
                  <c:v>1075.0833333333333</c:v>
                </c:pt>
                <c:pt idx="28">
                  <c:v>957.08333333333337</c:v>
                </c:pt>
                <c:pt idx="29">
                  <c:v>896.33333333333337</c:v>
                </c:pt>
                <c:pt idx="30">
                  <c:v>967.91666666666663</c:v>
                </c:pt>
                <c:pt idx="31">
                  <c:v>866.33333333333337</c:v>
                </c:pt>
                <c:pt idx="32">
                  <c:v>1049.0833333333333</c:v>
                </c:pt>
              </c:numCache>
            </c:numRef>
          </c:val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Centre Value</c:v>
                </c:pt>
              </c:strCache>
            </c:strRef>
          </c:tx>
          <c:marker>
            <c:symbol val="none"/>
          </c:marker>
          <c:val>
            <c:numRef>
              <c:f>(Sheet1!$V$3:$V$16,Sheet1!$V$18:$V$32,Sheet1!$V$34:$V$37)</c:f>
              <c:numCache>
                <c:formatCode>General</c:formatCode>
                <c:ptCount val="33"/>
                <c:pt idx="0">
                  <c:v>969.23500000000001</c:v>
                </c:pt>
                <c:pt idx="1">
                  <c:v>969.23500000000001</c:v>
                </c:pt>
                <c:pt idx="2">
                  <c:v>969.23500000000001</c:v>
                </c:pt>
                <c:pt idx="3">
                  <c:v>969.23500000000001</c:v>
                </c:pt>
                <c:pt idx="4">
                  <c:v>969.23500000000001</c:v>
                </c:pt>
                <c:pt idx="5">
                  <c:v>969.23500000000001</c:v>
                </c:pt>
                <c:pt idx="6">
                  <c:v>969.23500000000001</c:v>
                </c:pt>
                <c:pt idx="7">
                  <c:v>969.23500000000001</c:v>
                </c:pt>
                <c:pt idx="8">
                  <c:v>969.23500000000001</c:v>
                </c:pt>
                <c:pt idx="9">
                  <c:v>969.23500000000001</c:v>
                </c:pt>
                <c:pt idx="10">
                  <c:v>969.23500000000001</c:v>
                </c:pt>
                <c:pt idx="11">
                  <c:v>969.23500000000001</c:v>
                </c:pt>
                <c:pt idx="12">
                  <c:v>969.23500000000001</c:v>
                </c:pt>
                <c:pt idx="13">
                  <c:v>969.23500000000001</c:v>
                </c:pt>
                <c:pt idx="14">
                  <c:v>969.23500000000001</c:v>
                </c:pt>
                <c:pt idx="15">
                  <c:v>969.23500000000001</c:v>
                </c:pt>
                <c:pt idx="16">
                  <c:v>969.23500000000001</c:v>
                </c:pt>
                <c:pt idx="17">
                  <c:v>969.23500000000001</c:v>
                </c:pt>
                <c:pt idx="18">
                  <c:v>969.23500000000001</c:v>
                </c:pt>
                <c:pt idx="19">
                  <c:v>969.23500000000001</c:v>
                </c:pt>
                <c:pt idx="20">
                  <c:v>969.23500000000001</c:v>
                </c:pt>
                <c:pt idx="21">
                  <c:v>969.23500000000001</c:v>
                </c:pt>
                <c:pt idx="22">
                  <c:v>969.23500000000001</c:v>
                </c:pt>
                <c:pt idx="23">
                  <c:v>969.23500000000001</c:v>
                </c:pt>
                <c:pt idx="24">
                  <c:v>969.23500000000001</c:v>
                </c:pt>
                <c:pt idx="25">
                  <c:v>969.23500000000001</c:v>
                </c:pt>
                <c:pt idx="26">
                  <c:v>969.23500000000001</c:v>
                </c:pt>
                <c:pt idx="27">
                  <c:v>969.23500000000001</c:v>
                </c:pt>
                <c:pt idx="28">
                  <c:v>969.23500000000001</c:v>
                </c:pt>
                <c:pt idx="29">
                  <c:v>969.23500000000001</c:v>
                </c:pt>
                <c:pt idx="30">
                  <c:v>969.23500000000001</c:v>
                </c:pt>
                <c:pt idx="31">
                  <c:v>969.23500000000001</c:v>
                </c:pt>
                <c:pt idx="32">
                  <c:v>969.23500000000001</c:v>
                </c:pt>
              </c:numCache>
            </c:numRef>
          </c:val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(Sheet1!$W$3:$W$16,Sheet1!$W$18:$W$32,Sheet1!$W$34:$W$37)</c:f>
              <c:numCache>
                <c:formatCode>General</c:formatCode>
                <c:ptCount val="33"/>
                <c:pt idx="0">
                  <c:v>1090.229</c:v>
                </c:pt>
                <c:pt idx="1">
                  <c:v>1090.229</c:v>
                </c:pt>
                <c:pt idx="2">
                  <c:v>1090.229</c:v>
                </c:pt>
                <c:pt idx="3">
                  <c:v>1090.229</c:v>
                </c:pt>
                <c:pt idx="4">
                  <c:v>1090.229</c:v>
                </c:pt>
                <c:pt idx="5">
                  <c:v>1090.229</c:v>
                </c:pt>
                <c:pt idx="6">
                  <c:v>1090.229</c:v>
                </c:pt>
                <c:pt idx="7">
                  <c:v>1090.229</c:v>
                </c:pt>
                <c:pt idx="8">
                  <c:v>1090.229</c:v>
                </c:pt>
                <c:pt idx="9">
                  <c:v>1090.229</c:v>
                </c:pt>
                <c:pt idx="10">
                  <c:v>1090.229</c:v>
                </c:pt>
                <c:pt idx="11">
                  <c:v>1090.229</c:v>
                </c:pt>
                <c:pt idx="12">
                  <c:v>1090.229</c:v>
                </c:pt>
                <c:pt idx="13">
                  <c:v>1090.229</c:v>
                </c:pt>
                <c:pt idx="14">
                  <c:v>1090.229</c:v>
                </c:pt>
                <c:pt idx="15">
                  <c:v>1090.229</c:v>
                </c:pt>
                <c:pt idx="16">
                  <c:v>1090.229</c:v>
                </c:pt>
                <c:pt idx="17">
                  <c:v>1090.229</c:v>
                </c:pt>
                <c:pt idx="18">
                  <c:v>1090.229</c:v>
                </c:pt>
                <c:pt idx="19">
                  <c:v>1090.229</c:v>
                </c:pt>
                <c:pt idx="20">
                  <c:v>1090.229</c:v>
                </c:pt>
                <c:pt idx="21">
                  <c:v>1090.229</c:v>
                </c:pt>
                <c:pt idx="22">
                  <c:v>1090.229</c:v>
                </c:pt>
                <c:pt idx="23">
                  <c:v>1090.229</c:v>
                </c:pt>
                <c:pt idx="24">
                  <c:v>1090.229</c:v>
                </c:pt>
                <c:pt idx="25">
                  <c:v>1090.229</c:v>
                </c:pt>
                <c:pt idx="26">
                  <c:v>1090.229</c:v>
                </c:pt>
                <c:pt idx="27">
                  <c:v>1090.229</c:v>
                </c:pt>
                <c:pt idx="28">
                  <c:v>1090.229</c:v>
                </c:pt>
                <c:pt idx="29">
                  <c:v>1090.229</c:v>
                </c:pt>
                <c:pt idx="30">
                  <c:v>1090.229</c:v>
                </c:pt>
                <c:pt idx="31">
                  <c:v>1090.229</c:v>
                </c:pt>
                <c:pt idx="32">
                  <c:v>1090.229</c:v>
                </c:pt>
              </c:numCache>
            </c:numRef>
          </c:val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(Sheet1!$X$3:$X$16,Sheet1!$X$18:$X$32,Sheet1!$X$34:$X$37)</c:f>
              <c:numCache>
                <c:formatCode>General</c:formatCode>
                <c:ptCount val="33"/>
                <c:pt idx="0">
                  <c:v>848.24</c:v>
                </c:pt>
                <c:pt idx="1">
                  <c:v>848.24</c:v>
                </c:pt>
                <c:pt idx="2">
                  <c:v>848.24</c:v>
                </c:pt>
                <c:pt idx="3">
                  <c:v>848.24</c:v>
                </c:pt>
                <c:pt idx="4">
                  <c:v>848.24</c:v>
                </c:pt>
                <c:pt idx="5">
                  <c:v>848.24</c:v>
                </c:pt>
                <c:pt idx="6">
                  <c:v>848.24</c:v>
                </c:pt>
                <c:pt idx="7">
                  <c:v>848.24</c:v>
                </c:pt>
                <c:pt idx="8">
                  <c:v>848.24</c:v>
                </c:pt>
                <c:pt idx="9">
                  <c:v>848.24</c:v>
                </c:pt>
                <c:pt idx="10">
                  <c:v>848.24</c:v>
                </c:pt>
                <c:pt idx="11">
                  <c:v>848.24</c:v>
                </c:pt>
                <c:pt idx="12">
                  <c:v>848.24</c:v>
                </c:pt>
                <c:pt idx="13">
                  <c:v>848.24</c:v>
                </c:pt>
                <c:pt idx="14">
                  <c:v>848.24</c:v>
                </c:pt>
                <c:pt idx="15">
                  <c:v>848.24</c:v>
                </c:pt>
                <c:pt idx="16">
                  <c:v>848.24</c:v>
                </c:pt>
                <c:pt idx="17">
                  <c:v>848.24</c:v>
                </c:pt>
                <c:pt idx="18">
                  <c:v>848.24</c:v>
                </c:pt>
                <c:pt idx="19">
                  <c:v>848.24</c:v>
                </c:pt>
                <c:pt idx="20">
                  <c:v>848.24</c:v>
                </c:pt>
                <c:pt idx="21">
                  <c:v>848.24</c:v>
                </c:pt>
                <c:pt idx="22">
                  <c:v>848.24</c:v>
                </c:pt>
                <c:pt idx="23">
                  <c:v>848.24</c:v>
                </c:pt>
                <c:pt idx="24">
                  <c:v>848.24</c:v>
                </c:pt>
                <c:pt idx="25">
                  <c:v>848.24</c:v>
                </c:pt>
                <c:pt idx="26">
                  <c:v>848.24</c:v>
                </c:pt>
                <c:pt idx="27">
                  <c:v>848.24</c:v>
                </c:pt>
                <c:pt idx="28">
                  <c:v>848.24</c:v>
                </c:pt>
                <c:pt idx="29">
                  <c:v>848.24</c:v>
                </c:pt>
                <c:pt idx="30">
                  <c:v>848.24</c:v>
                </c:pt>
                <c:pt idx="31">
                  <c:v>848.24</c:v>
                </c:pt>
                <c:pt idx="32">
                  <c:v>848.24</c:v>
                </c:pt>
              </c:numCache>
            </c:numRef>
          </c:val>
        </c:ser>
        <c:marker val="1"/>
        <c:axId val="83659392"/>
        <c:axId val="84097664"/>
      </c:lineChart>
      <c:catAx>
        <c:axId val="83659392"/>
        <c:scaling>
          <c:orientation val="minMax"/>
        </c:scaling>
        <c:axPos val="b"/>
        <c:tickLblPos val="nextTo"/>
        <c:crossAx val="84097664"/>
        <c:crosses val="autoZero"/>
        <c:auto val="1"/>
        <c:lblAlgn val="ctr"/>
        <c:lblOffset val="100"/>
      </c:catAx>
      <c:valAx>
        <c:axId val="84097664"/>
        <c:scaling>
          <c:orientation val="minMax"/>
          <c:max val="1150"/>
          <c:min val="800"/>
        </c:scaling>
        <c:axPos val="l"/>
        <c:majorGridlines/>
        <c:numFmt formatCode="0" sourceLinked="1"/>
        <c:tickLblPos val="nextTo"/>
        <c:crossAx val="8365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19050</xdr:rowOff>
    </xdr:from>
    <xdr:to>
      <xdr:col>19</xdr:col>
      <xdr:colOff>1143000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43"/>
  <sheetViews>
    <sheetView tabSelected="1" topLeftCell="H1" workbookViewId="0">
      <selection activeCell="U34" activeCellId="2" sqref="U2:X16 U18:X32 U34:X37"/>
    </sheetView>
  </sheetViews>
  <sheetFormatPr defaultRowHeight="15"/>
  <cols>
    <col min="1" max="1" width="15" style="1" customWidth="1"/>
    <col min="2" max="12" width="9.140625" style="1"/>
    <col min="13" max="13" width="17.140625" style="1" customWidth="1"/>
    <col min="14" max="14" width="9.42578125" style="1" bestFit="1" customWidth="1"/>
    <col min="15" max="15" width="11" style="1" customWidth="1"/>
    <col min="16" max="17" width="9.140625" style="1"/>
    <col min="18" max="18" width="10.7109375" style="1" customWidth="1"/>
    <col min="19" max="19" width="9.140625" style="1"/>
    <col min="20" max="20" width="17.7109375" style="1" customWidth="1"/>
    <col min="21" max="21" width="16.140625" style="1" customWidth="1"/>
    <col min="22" max="22" width="12.85546875" style="1" customWidth="1"/>
    <col min="23" max="16384" width="9.140625" style="1"/>
  </cols>
  <sheetData>
    <row r="2" spans="1:2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 t="s">
        <v>15</v>
      </c>
      <c r="O2" s="2" t="s">
        <v>19</v>
      </c>
      <c r="P2" s="2" t="s">
        <v>20</v>
      </c>
      <c r="Q2" s="2" t="s">
        <v>21</v>
      </c>
      <c r="R2" s="2" t="s">
        <v>19</v>
      </c>
      <c r="S2" s="2" t="s">
        <v>20</v>
      </c>
      <c r="T2" s="2" t="s">
        <v>21</v>
      </c>
      <c r="U2" s="2" t="s">
        <v>25</v>
      </c>
      <c r="V2" s="2" t="s">
        <v>26</v>
      </c>
      <c r="W2" s="2" t="s">
        <v>20</v>
      </c>
      <c r="X2" s="2" t="s">
        <v>21</v>
      </c>
    </row>
    <row r="3" spans="1:24">
      <c r="A3" s="2">
        <v>1</v>
      </c>
      <c r="B3" s="4">
        <v>1152</v>
      </c>
      <c r="C3" s="4">
        <v>834</v>
      </c>
      <c r="D3" s="4">
        <v>1170</v>
      </c>
      <c r="E3" s="4">
        <v>788</v>
      </c>
      <c r="F3" s="4">
        <v>1145</v>
      </c>
      <c r="G3" s="4">
        <v>724</v>
      </c>
      <c r="H3" s="4">
        <v>1060</v>
      </c>
      <c r="I3" s="4">
        <v>678</v>
      </c>
      <c r="J3" s="4">
        <v>754</v>
      </c>
      <c r="K3" s="4">
        <v>1090</v>
      </c>
      <c r="L3" s="4">
        <v>708</v>
      </c>
      <c r="M3" s="4">
        <v>1065</v>
      </c>
      <c r="N3" s="2">
        <f>STDEV(B3:M3)</f>
        <v>197.57821619589407</v>
      </c>
      <c r="O3" s="2">
        <f>$N$38</f>
        <v>149.11462694766649</v>
      </c>
      <c r="P3" s="2">
        <f>$N$38*$N$40</f>
        <v>245.44267595585904</v>
      </c>
      <c r="Q3" s="2">
        <f>$N$38*$N$39</f>
        <v>52.786577939473936</v>
      </c>
      <c r="R3" s="2">
        <f>$N$43</f>
        <v>136.56259524989051</v>
      </c>
      <c r="S3" s="2">
        <f>$N$43*$N$40</f>
        <v>224.78203178131977</v>
      </c>
      <c r="T3" s="2">
        <f>$N$43*$N$39</f>
        <v>48.34315871846124</v>
      </c>
      <c r="U3" s="8">
        <f>AVERAGE(B3:M3)</f>
        <v>930.66666666666663</v>
      </c>
      <c r="V3" s="2">
        <v>969.23500000000001</v>
      </c>
      <c r="W3" s="2">
        <v>1090.229</v>
      </c>
      <c r="X3" s="2">
        <v>848.24</v>
      </c>
    </row>
    <row r="4" spans="1:24">
      <c r="A4" s="2">
        <v>2</v>
      </c>
      <c r="B4" s="4">
        <v>854</v>
      </c>
      <c r="C4" s="4">
        <v>822</v>
      </c>
      <c r="D4" s="4">
        <v>954</v>
      </c>
      <c r="E4" s="4">
        <v>875</v>
      </c>
      <c r="F4" s="4">
        <v>1129</v>
      </c>
      <c r="G4" s="4">
        <v>712</v>
      </c>
      <c r="H4" s="4">
        <v>1044</v>
      </c>
      <c r="I4" s="4">
        <v>765</v>
      </c>
      <c r="J4" s="4">
        <v>742</v>
      </c>
      <c r="K4" s="4">
        <v>1074</v>
      </c>
      <c r="L4" s="4">
        <v>795</v>
      </c>
      <c r="M4" s="4">
        <v>1049</v>
      </c>
      <c r="N4" s="2">
        <f t="shared" ref="N4:N37" si="0">STDEV(B4:M4)</f>
        <v>143.63281785036583</v>
      </c>
      <c r="O4" s="2">
        <f t="shared" ref="O4:O37" si="1">$N$38</f>
        <v>149.11462694766649</v>
      </c>
      <c r="P4" s="2">
        <f t="shared" ref="P4:P37" si="2">$N$38*$N$40</f>
        <v>245.44267595585904</v>
      </c>
      <c r="Q4" s="2">
        <f t="shared" ref="Q4:Q37" si="3">$N$38*$N$39</f>
        <v>52.786577939473936</v>
      </c>
      <c r="R4" s="2">
        <f t="shared" ref="R4:R37" si="4">$N$43</f>
        <v>136.56259524989051</v>
      </c>
      <c r="S4" s="2">
        <f t="shared" ref="S4:S37" si="5">$N$43*$N$40</f>
        <v>224.78203178131977</v>
      </c>
      <c r="T4" s="2">
        <f t="shared" ref="T4:T37" si="6">$N$43*$N$39</f>
        <v>48.34315871846124</v>
      </c>
      <c r="U4" s="8">
        <f t="shared" ref="U4:U37" si="7">AVERAGE(B4:M4)</f>
        <v>901.25</v>
      </c>
      <c r="V4" s="2">
        <v>969.23500000000001</v>
      </c>
      <c r="W4" s="2">
        <v>1090.229</v>
      </c>
      <c r="X4" s="2">
        <v>848.24</v>
      </c>
    </row>
    <row r="5" spans="1:24">
      <c r="A5" s="2">
        <v>3</v>
      </c>
      <c r="B5" s="4">
        <v>876</v>
      </c>
      <c r="C5" s="4">
        <v>987</v>
      </c>
      <c r="D5" s="4">
        <v>1267</v>
      </c>
      <c r="E5" s="4">
        <v>1067</v>
      </c>
      <c r="F5" s="4">
        <v>1242</v>
      </c>
      <c r="G5" s="4">
        <v>985</v>
      </c>
      <c r="H5" s="4">
        <v>1157</v>
      </c>
      <c r="I5" s="4">
        <v>957</v>
      </c>
      <c r="J5" s="4">
        <v>1015</v>
      </c>
      <c r="K5" s="4">
        <v>1187</v>
      </c>
      <c r="L5" s="4">
        <v>987</v>
      </c>
      <c r="M5" s="4">
        <v>1162</v>
      </c>
      <c r="N5" s="2">
        <f t="shared" si="0"/>
        <v>125.1751197565257</v>
      </c>
      <c r="O5" s="2">
        <f t="shared" si="1"/>
        <v>149.11462694766649</v>
      </c>
      <c r="P5" s="2">
        <f t="shared" si="2"/>
        <v>245.44267595585904</v>
      </c>
      <c r="Q5" s="2">
        <f t="shared" si="3"/>
        <v>52.786577939473936</v>
      </c>
      <c r="R5" s="2">
        <f t="shared" si="4"/>
        <v>136.56259524989051</v>
      </c>
      <c r="S5" s="2">
        <f t="shared" si="5"/>
        <v>224.78203178131977</v>
      </c>
      <c r="T5" s="2">
        <f t="shared" si="6"/>
        <v>48.34315871846124</v>
      </c>
      <c r="U5" s="8">
        <f t="shared" si="7"/>
        <v>1074.0833333333333</v>
      </c>
      <c r="V5" s="2">
        <v>969.23500000000001</v>
      </c>
      <c r="W5" s="2">
        <v>1090.229</v>
      </c>
      <c r="X5" s="2">
        <v>848.24</v>
      </c>
    </row>
    <row r="6" spans="1:24">
      <c r="A6" s="2">
        <v>4</v>
      </c>
      <c r="B6" s="4">
        <v>725</v>
      </c>
      <c r="C6" s="4">
        <v>1150</v>
      </c>
      <c r="D6" s="4">
        <v>927</v>
      </c>
      <c r="E6" s="4">
        <v>1208</v>
      </c>
      <c r="F6" s="4">
        <v>902</v>
      </c>
      <c r="G6" s="4">
        <v>1040</v>
      </c>
      <c r="H6" s="4">
        <v>817</v>
      </c>
      <c r="I6" s="4">
        <v>1098</v>
      </c>
      <c r="J6" s="4">
        <v>1070</v>
      </c>
      <c r="K6" s="4">
        <v>847</v>
      </c>
      <c r="L6" s="4">
        <v>1128</v>
      </c>
      <c r="M6" s="4">
        <v>822</v>
      </c>
      <c r="N6" s="2">
        <f t="shared" si="0"/>
        <v>157.1032279821907</v>
      </c>
      <c r="O6" s="2">
        <f t="shared" si="1"/>
        <v>149.11462694766649</v>
      </c>
      <c r="P6" s="2">
        <f t="shared" si="2"/>
        <v>245.44267595585904</v>
      </c>
      <c r="Q6" s="2">
        <f t="shared" si="3"/>
        <v>52.786577939473936</v>
      </c>
      <c r="R6" s="2">
        <f t="shared" si="4"/>
        <v>136.56259524989051</v>
      </c>
      <c r="S6" s="2">
        <f t="shared" si="5"/>
        <v>224.78203178131977</v>
      </c>
      <c r="T6" s="2">
        <f t="shared" si="6"/>
        <v>48.34315871846124</v>
      </c>
      <c r="U6" s="8">
        <f t="shared" si="7"/>
        <v>977.83333333333337</v>
      </c>
      <c r="V6" s="2">
        <v>969.23500000000001</v>
      </c>
      <c r="W6" s="2">
        <v>1090.229</v>
      </c>
      <c r="X6" s="2">
        <v>848.24</v>
      </c>
    </row>
    <row r="7" spans="1:24">
      <c r="A7" s="2">
        <v>5</v>
      </c>
      <c r="B7" s="4">
        <v>900</v>
      </c>
      <c r="C7" s="4">
        <v>926</v>
      </c>
      <c r="D7" s="4">
        <v>1334</v>
      </c>
      <c r="E7" s="4">
        <v>984</v>
      </c>
      <c r="F7" s="4">
        <v>1309</v>
      </c>
      <c r="G7" s="4">
        <v>816</v>
      </c>
      <c r="H7" s="4">
        <v>1224</v>
      </c>
      <c r="I7" s="4">
        <v>874</v>
      </c>
      <c r="J7" s="4">
        <v>846</v>
      </c>
      <c r="K7" s="4">
        <v>1254</v>
      </c>
      <c r="L7" s="4">
        <v>904</v>
      </c>
      <c r="M7" s="4">
        <v>1229</v>
      </c>
      <c r="N7" s="2">
        <f t="shared" si="0"/>
        <v>200.58233403585851</v>
      </c>
      <c r="O7" s="2">
        <f t="shared" si="1"/>
        <v>149.11462694766649</v>
      </c>
      <c r="P7" s="2">
        <f t="shared" si="2"/>
        <v>245.44267595585904</v>
      </c>
      <c r="Q7" s="2">
        <f t="shared" si="3"/>
        <v>52.786577939473936</v>
      </c>
      <c r="R7" s="2">
        <f t="shared" si="4"/>
        <v>136.56259524989051</v>
      </c>
      <c r="S7" s="2">
        <f t="shared" si="5"/>
        <v>224.78203178131977</v>
      </c>
      <c r="T7" s="2">
        <f t="shared" si="6"/>
        <v>48.34315871846124</v>
      </c>
      <c r="U7" s="8">
        <f t="shared" si="7"/>
        <v>1050</v>
      </c>
      <c r="V7" s="2">
        <v>969.23500000000001</v>
      </c>
      <c r="W7" s="2">
        <v>1090.229</v>
      </c>
      <c r="X7" s="2">
        <v>848.24</v>
      </c>
    </row>
    <row r="8" spans="1:24">
      <c r="A8" s="2">
        <v>6</v>
      </c>
      <c r="B8" s="4">
        <v>1080</v>
      </c>
      <c r="C8" s="4">
        <v>870</v>
      </c>
      <c r="D8" s="4">
        <v>951</v>
      </c>
      <c r="E8" s="4">
        <v>928</v>
      </c>
      <c r="F8" s="4">
        <v>926</v>
      </c>
      <c r="G8" s="4">
        <v>760</v>
      </c>
      <c r="H8" s="4">
        <v>841</v>
      </c>
      <c r="I8" s="4">
        <v>818</v>
      </c>
      <c r="J8" s="4">
        <v>790</v>
      </c>
      <c r="K8" s="4">
        <v>871</v>
      </c>
      <c r="L8" s="4">
        <v>848</v>
      </c>
      <c r="M8" s="4">
        <v>846</v>
      </c>
      <c r="N8" s="2">
        <f t="shared" si="0"/>
        <v>85.070514423285161</v>
      </c>
      <c r="O8" s="2">
        <f t="shared" si="1"/>
        <v>149.11462694766649</v>
      </c>
      <c r="P8" s="2">
        <f t="shared" si="2"/>
        <v>245.44267595585904</v>
      </c>
      <c r="Q8" s="2">
        <f t="shared" si="3"/>
        <v>52.786577939473936</v>
      </c>
      <c r="R8" s="2">
        <f t="shared" si="4"/>
        <v>136.56259524989051</v>
      </c>
      <c r="S8" s="2">
        <f t="shared" si="5"/>
        <v>224.78203178131977</v>
      </c>
      <c r="T8" s="2">
        <f t="shared" si="6"/>
        <v>48.34315871846124</v>
      </c>
      <c r="U8" s="8">
        <f t="shared" si="7"/>
        <v>877.41666666666663</v>
      </c>
      <c r="V8" s="2">
        <v>969.23500000000001</v>
      </c>
      <c r="W8" s="2">
        <v>1090.229</v>
      </c>
      <c r="X8" s="2">
        <v>848.24</v>
      </c>
    </row>
    <row r="9" spans="1:24">
      <c r="A9" s="2">
        <v>7</v>
      </c>
      <c r="B9" s="4">
        <v>952</v>
      </c>
      <c r="C9" s="4">
        <v>1167</v>
      </c>
      <c r="D9" s="4">
        <v>924</v>
      </c>
      <c r="E9" s="4">
        <v>1154</v>
      </c>
      <c r="F9" s="4">
        <v>1181</v>
      </c>
      <c r="G9" s="4">
        <v>1057</v>
      </c>
      <c r="H9" s="4">
        <v>1096</v>
      </c>
      <c r="I9" s="4">
        <v>1044</v>
      </c>
      <c r="J9" s="4">
        <v>1087</v>
      </c>
      <c r="K9" s="4">
        <v>1126</v>
      </c>
      <c r="L9" s="4">
        <v>1074</v>
      </c>
      <c r="M9" s="4">
        <v>1101</v>
      </c>
      <c r="N9" s="2">
        <f t="shared" si="0"/>
        <v>79.021429774690631</v>
      </c>
      <c r="O9" s="2">
        <f t="shared" si="1"/>
        <v>149.11462694766649</v>
      </c>
      <c r="P9" s="2">
        <f t="shared" si="2"/>
        <v>245.44267595585904</v>
      </c>
      <c r="Q9" s="2">
        <f t="shared" si="3"/>
        <v>52.786577939473936</v>
      </c>
      <c r="R9" s="2">
        <f t="shared" si="4"/>
        <v>136.56259524989051</v>
      </c>
      <c r="S9" s="2">
        <f t="shared" si="5"/>
        <v>224.78203178131977</v>
      </c>
      <c r="T9" s="2">
        <f t="shared" si="6"/>
        <v>48.34315871846124</v>
      </c>
      <c r="U9" s="8">
        <f t="shared" si="7"/>
        <v>1080.25</v>
      </c>
      <c r="V9" s="2">
        <v>969.23500000000001</v>
      </c>
      <c r="W9" s="2">
        <v>1090.229</v>
      </c>
      <c r="X9" s="2">
        <v>848.24</v>
      </c>
    </row>
    <row r="10" spans="1:24">
      <c r="A10" s="2">
        <v>8</v>
      </c>
      <c r="B10" s="4">
        <v>741</v>
      </c>
      <c r="C10" s="4">
        <v>1066</v>
      </c>
      <c r="D10" s="4">
        <v>658</v>
      </c>
      <c r="E10" s="4">
        <v>1124</v>
      </c>
      <c r="F10" s="4">
        <v>917</v>
      </c>
      <c r="G10" s="4">
        <v>956</v>
      </c>
      <c r="H10" s="4">
        <v>548</v>
      </c>
      <c r="I10" s="4">
        <v>1014</v>
      </c>
      <c r="J10" s="4">
        <v>986</v>
      </c>
      <c r="K10" s="4">
        <v>578</v>
      </c>
      <c r="L10" s="4">
        <v>1044</v>
      </c>
      <c r="M10" s="4">
        <v>837</v>
      </c>
      <c r="N10" s="2">
        <f t="shared" si="0"/>
        <v>197.38216661332311</v>
      </c>
      <c r="O10" s="2">
        <f t="shared" si="1"/>
        <v>149.11462694766649</v>
      </c>
      <c r="P10" s="2">
        <f t="shared" si="2"/>
        <v>245.44267595585904</v>
      </c>
      <c r="Q10" s="2">
        <f t="shared" si="3"/>
        <v>52.786577939473936</v>
      </c>
      <c r="R10" s="2">
        <f t="shared" si="4"/>
        <v>136.56259524989051</v>
      </c>
      <c r="S10" s="2">
        <f t="shared" si="5"/>
        <v>224.78203178131977</v>
      </c>
      <c r="T10" s="2">
        <f t="shared" si="6"/>
        <v>48.34315871846124</v>
      </c>
      <c r="U10" s="8">
        <f t="shared" si="7"/>
        <v>872.41666666666663</v>
      </c>
      <c r="V10" s="2">
        <v>969.23500000000001</v>
      </c>
      <c r="W10" s="2">
        <v>1090.229</v>
      </c>
      <c r="X10" s="2">
        <v>848.24</v>
      </c>
    </row>
    <row r="11" spans="1:24">
      <c r="A11" s="2">
        <v>9</v>
      </c>
      <c r="B11" s="4">
        <v>1241</v>
      </c>
      <c r="C11" s="4">
        <v>1124</v>
      </c>
      <c r="D11" s="4">
        <v>987</v>
      </c>
      <c r="E11" s="4">
        <v>1158</v>
      </c>
      <c r="F11" s="4">
        <v>1067</v>
      </c>
      <c r="G11" s="4">
        <v>1034</v>
      </c>
      <c r="H11" s="4">
        <v>1110</v>
      </c>
      <c r="I11" s="4">
        <v>957</v>
      </c>
      <c r="J11" s="4">
        <v>1064</v>
      </c>
      <c r="K11" s="4">
        <v>1140</v>
      </c>
      <c r="L11" s="4">
        <v>1078</v>
      </c>
      <c r="M11" s="4">
        <v>987</v>
      </c>
      <c r="N11" s="2">
        <f t="shared" si="0"/>
        <v>81.686160320330472</v>
      </c>
      <c r="O11" s="2">
        <f t="shared" si="1"/>
        <v>149.11462694766649</v>
      </c>
      <c r="P11" s="2">
        <f t="shared" si="2"/>
        <v>245.44267595585904</v>
      </c>
      <c r="Q11" s="2">
        <f t="shared" si="3"/>
        <v>52.786577939473936</v>
      </c>
      <c r="R11" s="2">
        <f t="shared" si="4"/>
        <v>136.56259524989051</v>
      </c>
      <c r="S11" s="2">
        <f t="shared" si="5"/>
        <v>224.78203178131977</v>
      </c>
      <c r="T11" s="2">
        <f t="shared" si="6"/>
        <v>48.34315871846124</v>
      </c>
      <c r="U11" s="8">
        <f t="shared" si="7"/>
        <v>1078.9166666666667</v>
      </c>
      <c r="V11" s="2">
        <v>969.23500000000001</v>
      </c>
      <c r="W11" s="2">
        <v>1090.229</v>
      </c>
      <c r="X11" s="2">
        <v>848.24</v>
      </c>
    </row>
    <row r="12" spans="1:24">
      <c r="A12" s="2">
        <v>10</v>
      </c>
      <c r="B12" s="4">
        <v>1194</v>
      </c>
      <c r="C12" s="4">
        <v>1085</v>
      </c>
      <c r="D12" s="4">
        <v>694</v>
      </c>
      <c r="E12" s="4">
        <v>1143</v>
      </c>
      <c r="F12" s="4">
        <v>955</v>
      </c>
      <c r="G12" s="4">
        <v>975</v>
      </c>
      <c r="H12" s="4">
        <v>875</v>
      </c>
      <c r="I12" s="4">
        <v>1033</v>
      </c>
      <c r="J12" s="4">
        <v>1005</v>
      </c>
      <c r="K12" s="4">
        <v>614</v>
      </c>
      <c r="L12" s="4">
        <v>1063</v>
      </c>
      <c r="M12" s="4">
        <v>575</v>
      </c>
      <c r="N12" s="2">
        <f t="shared" si="0"/>
        <v>204.50566784766181</v>
      </c>
      <c r="O12" s="2">
        <f t="shared" si="1"/>
        <v>149.11462694766649</v>
      </c>
      <c r="P12" s="2">
        <f t="shared" si="2"/>
        <v>245.44267595585904</v>
      </c>
      <c r="Q12" s="2">
        <f t="shared" si="3"/>
        <v>52.786577939473936</v>
      </c>
      <c r="R12" s="2">
        <f t="shared" si="4"/>
        <v>136.56259524989051</v>
      </c>
      <c r="S12" s="2">
        <f t="shared" si="5"/>
        <v>224.78203178131977</v>
      </c>
      <c r="T12" s="2">
        <f t="shared" si="6"/>
        <v>48.34315871846124</v>
      </c>
      <c r="U12" s="8">
        <f t="shared" si="7"/>
        <v>934.25</v>
      </c>
      <c r="V12" s="2">
        <v>969.23500000000001</v>
      </c>
      <c r="W12" s="2">
        <v>1090.229</v>
      </c>
      <c r="X12" s="2">
        <v>848.24</v>
      </c>
    </row>
    <row r="13" spans="1:24">
      <c r="A13" s="2">
        <v>11</v>
      </c>
      <c r="B13" s="3">
        <v>1200</v>
      </c>
      <c r="C13" s="4">
        <v>950</v>
      </c>
      <c r="D13" s="4">
        <v>939</v>
      </c>
      <c r="E13" s="4">
        <v>1008</v>
      </c>
      <c r="F13" s="4">
        <v>914</v>
      </c>
      <c r="G13" s="4">
        <v>840</v>
      </c>
      <c r="H13" s="4">
        <v>829</v>
      </c>
      <c r="I13" s="4">
        <v>898</v>
      </c>
      <c r="J13" s="4">
        <v>870</v>
      </c>
      <c r="K13" s="4">
        <v>859</v>
      </c>
      <c r="L13" s="4">
        <v>928</v>
      </c>
      <c r="M13" s="4">
        <v>834</v>
      </c>
      <c r="N13" s="2">
        <f t="shared" si="0"/>
        <v>102.78703343527424</v>
      </c>
      <c r="O13" s="2">
        <f t="shared" si="1"/>
        <v>149.11462694766649</v>
      </c>
      <c r="P13" s="2">
        <f t="shared" si="2"/>
        <v>245.44267595585904</v>
      </c>
      <c r="Q13" s="2">
        <f t="shared" si="3"/>
        <v>52.786577939473936</v>
      </c>
      <c r="R13" s="2">
        <f t="shared" si="4"/>
        <v>136.56259524989051</v>
      </c>
      <c r="S13" s="2">
        <f t="shared" si="5"/>
        <v>224.78203178131977</v>
      </c>
      <c r="T13" s="2">
        <f t="shared" si="6"/>
        <v>48.34315871846124</v>
      </c>
      <c r="U13" s="8">
        <f t="shared" si="7"/>
        <v>922.41666666666663</v>
      </c>
      <c r="V13" s="2">
        <v>969.23500000000001</v>
      </c>
      <c r="W13" s="2">
        <v>1090.229</v>
      </c>
      <c r="X13" s="2">
        <v>848.24</v>
      </c>
    </row>
    <row r="14" spans="1:24">
      <c r="A14" s="2">
        <v>12</v>
      </c>
      <c r="B14" s="4">
        <v>745</v>
      </c>
      <c r="C14" s="4">
        <v>1044</v>
      </c>
      <c r="D14" s="4">
        <v>1130</v>
      </c>
      <c r="E14" s="4">
        <v>1102</v>
      </c>
      <c r="F14" s="4">
        <v>1105</v>
      </c>
      <c r="G14" s="4">
        <v>934</v>
      </c>
      <c r="H14" s="4">
        <v>1020</v>
      </c>
      <c r="I14" s="4">
        <v>992</v>
      </c>
      <c r="J14" s="4">
        <v>964</v>
      </c>
      <c r="K14" s="4">
        <v>1050</v>
      </c>
      <c r="L14" s="4">
        <v>1022</v>
      </c>
      <c r="M14" s="4">
        <v>1025</v>
      </c>
      <c r="N14" s="2">
        <f t="shared" si="0"/>
        <v>101.59675937327657</v>
      </c>
      <c r="O14" s="2">
        <f t="shared" si="1"/>
        <v>149.11462694766649</v>
      </c>
      <c r="P14" s="2">
        <f t="shared" si="2"/>
        <v>245.44267595585904</v>
      </c>
      <c r="Q14" s="2">
        <f t="shared" si="3"/>
        <v>52.786577939473936</v>
      </c>
      <c r="R14" s="2">
        <f t="shared" si="4"/>
        <v>136.56259524989051</v>
      </c>
      <c r="S14" s="2">
        <f t="shared" si="5"/>
        <v>224.78203178131977</v>
      </c>
      <c r="T14" s="2">
        <f t="shared" si="6"/>
        <v>48.34315871846124</v>
      </c>
      <c r="U14" s="8">
        <f t="shared" si="7"/>
        <v>1011.0833333333334</v>
      </c>
      <c r="V14" s="2">
        <v>969.23500000000001</v>
      </c>
      <c r="W14" s="2">
        <v>1090.229</v>
      </c>
      <c r="X14" s="2">
        <v>848.24</v>
      </c>
    </row>
    <row r="15" spans="1:24">
      <c r="A15" s="2">
        <v>13</v>
      </c>
      <c r="B15" s="4">
        <v>926</v>
      </c>
      <c r="C15" s="4">
        <v>1015</v>
      </c>
      <c r="D15" s="4">
        <v>1210</v>
      </c>
      <c r="E15" s="4">
        <v>1124</v>
      </c>
      <c r="F15" s="4">
        <v>987</v>
      </c>
      <c r="G15" s="4">
        <v>1142</v>
      </c>
      <c r="H15" s="4">
        <v>1024</v>
      </c>
      <c r="I15" s="4">
        <v>1068</v>
      </c>
      <c r="J15" s="4">
        <v>1172</v>
      </c>
      <c r="K15" s="4">
        <v>1054</v>
      </c>
      <c r="L15" s="4">
        <v>1098</v>
      </c>
      <c r="M15" s="4">
        <v>1175</v>
      </c>
      <c r="N15" s="2">
        <f t="shared" si="0"/>
        <v>85.778211191137913</v>
      </c>
      <c r="O15" s="2">
        <f t="shared" si="1"/>
        <v>149.11462694766649</v>
      </c>
      <c r="P15" s="2">
        <f t="shared" si="2"/>
        <v>245.44267595585904</v>
      </c>
      <c r="Q15" s="2">
        <f t="shared" si="3"/>
        <v>52.786577939473936</v>
      </c>
      <c r="R15" s="2">
        <f t="shared" si="4"/>
        <v>136.56259524989051</v>
      </c>
      <c r="S15" s="2">
        <f t="shared" si="5"/>
        <v>224.78203178131977</v>
      </c>
      <c r="T15" s="2">
        <f t="shared" si="6"/>
        <v>48.34315871846124</v>
      </c>
      <c r="U15" s="8">
        <f t="shared" si="7"/>
        <v>1082.9166666666667</v>
      </c>
      <c r="V15" s="2">
        <v>969.23500000000001</v>
      </c>
      <c r="W15" s="2">
        <v>1090.229</v>
      </c>
      <c r="X15" s="2">
        <v>848.24</v>
      </c>
    </row>
    <row r="16" spans="1:24">
      <c r="A16" s="2">
        <v>14</v>
      </c>
      <c r="B16" s="4">
        <v>781</v>
      </c>
      <c r="C16" s="4">
        <v>956</v>
      </c>
      <c r="D16" s="4">
        <v>1061</v>
      </c>
      <c r="E16" s="4">
        <v>1014</v>
      </c>
      <c r="F16" s="4">
        <v>1036</v>
      </c>
      <c r="G16" s="4">
        <v>846</v>
      </c>
      <c r="H16" s="4">
        <v>951</v>
      </c>
      <c r="I16" s="4">
        <v>904</v>
      </c>
      <c r="J16" s="4">
        <v>876</v>
      </c>
      <c r="K16" s="4">
        <v>981</v>
      </c>
      <c r="L16" s="4">
        <v>934</v>
      </c>
      <c r="M16" s="4">
        <v>956</v>
      </c>
      <c r="N16" s="2">
        <f t="shared" si="0"/>
        <v>80.436686941100135</v>
      </c>
      <c r="O16" s="2">
        <f t="shared" si="1"/>
        <v>149.11462694766649</v>
      </c>
      <c r="P16" s="2">
        <f t="shared" si="2"/>
        <v>245.44267595585904</v>
      </c>
      <c r="Q16" s="2">
        <f t="shared" si="3"/>
        <v>52.786577939473936</v>
      </c>
      <c r="R16" s="2">
        <f t="shared" si="4"/>
        <v>136.56259524989051</v>
      </c>
      <c r="S16" s="2">
        <f t="shared" si="5"/>
        <v>224.78203178131977</v>
      </c>
      <c r="T16" s="2">
        <f t="shared" si="6"/>
        <v>48.34315871846124</v>
      </c>
      <c r="U16" s="8">
        <f t="shared" si="7"/>
        <v>941.33333333333337</v>
      </c>
      <c r="V16" s="2">
        <v>969.23500000000001</v>
      </c>
      <c r="W16" s="2">
        <v>1090.229</v>
      </c>
      <c r="X16" s="2">
        <v>848.24</v>
      </c>
    </row>
    <row r="17" spans="1:24">
      <c r="A17" s="5">
        <v>15</v>
      </c>
      <c r="B17" s="6">
        <v>1120</v>
      </c>
      <c r="C17" s="6">
        <v>1430</v>
      </c>
      <c r="D17" s="6">
        <v>830</v>
      </c>
      <c r="E17" s="6">
        <v>1488</v>
      </c>
      <c r="F17" s="6">
        <v>805</v>
      </c>
      <c r="G17" s="6">
        <v>1320</v>
      </c>
      <c r="H17" s="6">
        <v>720</v>
      </c>
      <c r="I17" s="6">
        <v>1378</v>
      </c>
      <c r="J17" s="6">
        <v>1350</v>
      </c>
      <c r="K17" s="6">
        <v>750</v>
      </c>
      <c r="L17" s="6">
        <v>1408</v>
      </c>
      <c r="M17" s="6">
        <v>725</v>
      </c>
      <c r="N17" s="5">
        <f t="shared" si="0"/>
        <v>317.52747435410515</v>
      </c>
      <c r="O17" s="5">
        <f t="shared" si="1"/>
        <v>149.11462694766649</v>
      </c>
      <c r="P17" s="5">
        <f t="shared" si="2"/>
        <v>245.44267595585904</v>
      </c>
      <c r="Q17" s="5">
        <f t="shared" si="3"/>
        <v>52.786577939473936</v>
      </c>
      <c r="R17" s="5">
        <f t="shared" si="4"/>
        <v>136.56259524989051</v>
      </c>
      <c r="S17" s="5">
        <f t="shared" si="5"/>
        <v>224.78203178131977</v>
      </c>
      <c r="T17" s="5">
        <f t="shared" si="6"/>
        <v>48.34315871846124</v>
      </c>
      <c r="U17" s="9">
        <f t="shared" si="7"/>
        <v>1110.3333333333333</v>
      </c>
      <c r="V17" s="5">
        <v>969.23500000000001</v>
      </c>
      <c r="W17" s="5">
        <v>1090.229</v>
      </c>
      <c r="X17" s="5">
        <v>848.24</v>
      </c>
    </row>
    <row r="18" spans="1:24">
      <c r="A18" s="2">
        <v>16</v>
      </c>
      <c r="B18" s="3">
        <v>880</v>
      </c>
      <c r="C18" s="4">
        <v>1055</v>
      </c>
      <c r="D18" s="4">
        <v>848</v>
      </c>
      <c r="E18" s="4">
        <v>1113</v>
      </c>
      <c r="F18" s="4">
        <v>823</v>
      </c>
      <c r="G18" s="4">
        <v>945</v>
      </c>
      <c r="H18" s="4">
        <v>738</v>
      </c>
      <c r="I18" s="4">
        <v>1003</v>
      </c>
      <c r="J18" s="4">
        <v>975</v>
      </c>
      <c r="K18" s="4">
        <v>768</v>
      </c>
      <c r="L18" s="4">
        <v>1033</v>
      </c>
      <c r="M18" s="4">
        <v>743</v>
      </c>
      <c r="N18" s="2">
        <f t="shared" si="0"/>
        <v>128.42071012059827</v>
      </c>
      <c r="O18" s="2">
        <f t="shared" si="1"/>
        <v>149.11462694766649</v>
      </c>
      <c r="P18" s="2">
        <f t="shared" si="2"/>
        <v>245.44267595585904</v>
      </c>
      <c r="Q18" s="2">
        <f t="shared" si="3"/>
        <v>52.786577939473936</v>
      </c>
      <c r="R18" s="2">
        <f t="shared" si="4"/>
        <v>136.56259524989051</v>
      </c>
      <c r="S18" s="2">
        <f t="shared" si="5"/>
        <v>224.78203178131977</v>
      </c>
      <c r="T18" s="2">
        <f t="shared" si="6"/>
        <v>48.34315871846124</v>
      </c>
      <c r="U18" s="8">
        <f t="shared" si="7"/>
        <v>910.33333333333337</v>
      </c>
      <c r="V18" s="2">
        <v>969.23500000000001</v>
      </c>
      <c r="W18" s="2">
        <v>1090.229</v>
      </c>
      <c r="X18" s="2">
        <v>848.24</v>
      </c>
    </row>
    <row r="19" spans="1:24">
      <c r="A19" s="2">
        <v>17</v>
      </c>
      <c r="B19" s="4">
        <v>1138</v>
      </c>
      <c r="C19" s="4">
        <v>716</v>
      </c>
      <c r="D19" s="4">
        <v>1156</v>
      </c>
      <c r="E19" s="4">
        <v>774</v>
      </c>
      <c r="F19" s="4">
        <v>1131</v>
      </c>
      <c r="G19" s="4">
        <v>857</v>
      </c>
      <c r="H19" s="4">
        <v>1046</v>
      </c>
      <c r="I19" s="4">
        <v>664</v>
      </c>
      <c r="J19" s="4">
        <v>636</v>
      </c>
      <c r="K19" s="4">
        <v>1076</v>
      </c>
      <c r="L19" s="4">
        <v>694</v>
      </c>
      <c r="M19" s="4">
        <v>1051</v>
      </c>
      <c r="N19" s="2">
        <f t="shared" si="0"/>
        <v>206.36087469784709</v>
      </c>
      <c r="O19" s="2">
        <f t="shared" si="1"/>
        <v>149.11462694766649</v>
      </c>
      <c r="P19" s="2">
        <f t="shared" si="2"/>
        <v>245.44267595585904</v>
      </c>
      <c r="Q19" s="2">
        <f t="shared" si="3"/>
        <v>52.786577939473936</v>
      </c>
      <c r="R19" s="2">
        <f t="shared" si="4"/>
        <v>136.56259524989051</v>
      </c>
      <c r="S19" s="2">
        <f t="shared" si="5"/>
        <v>224.78203178131977</v>
      </c>
      <c r="T19" s="2">
        <f t="shared" si="6"/>
        <v>48.34315871846124</v>
      </c>
      <c r="U19" s="8">
        <f t="shared" si="7"/>
        <v>911.58333333333337</v>
      </c>
      <c r="V19" s="2">
        <v>969.23500000000001</v>
      </c>
      <c r="W19" s="2">
        <v>1090.229</v>
      </c>
      <c r="X19" s="2">
        <v>848.24</v>
      </c>
    </row>
    <row r="20" spans="1:24">
      <c r="A20" s="2">
        <v>18</v>
      </c>
      <c r="B20" s="3">
        <v>674</v>
      </c>
      <c r="C20" s="4">
        <v>906</v>
      </c>
      <c r="D20" s="4">
        <v>1140</v>
      </c>
      <c r="E20" s="4">
        <v>664</v>
      </c>
      <c r="F20" s="4">
        <v>1115</v>
      </c>
      <c r="G20" s="4">
        <v>696</v>
      </c>
      <c r="H20" s="4">
        <v>1030</v>
      </c>
      <c r="I20" s="4">
        <v>754</v>
      </c>
      <c r="J20" s="4">
        <v>826</v>
      </c>
      <c r="K20" s="4">
        <v>1060</v>
      </c>
      <c r="L20" s="4">
        <v>584</v>
      </c>
      <c r="M20" s="4">
        <v>1035</v>
      </c>
      <c r="N20" s="2">
        <f t="shared" si="0"/>
        <v>198.01300844932248</v>
      </c>
      <c r="O20" s="2">
        <f t="shared" si="1"/>
        <v>149.11462694766649</v>
      </c>
      <c r="P20" s="2">
        <f t="shared" si="2"/>
        <v>245.44267595585904</v>
      </c>
      <c r="Q20" s="2">
        <f t="shared" si="3"/>
        <v>52.786577939473936</v>
      </c>
      <c r="R20" s="2">
        <f t="shared" si="4"/>
        <v>136.56259524989051</v>
      </c>
      <c r="S20" s="2">
        <f t="shared" si="5"/>
        <v>224.78203178131977</v>
      </c>
      <c r="T20" s="2">
        <f t="shared" si="6"/>
        <v>48.34315871846124</v>
      </c>
      <c r="U20" s="8">
        <f t="shared" si="7"/>
        <v>873.66666666666663</v>
      </c>
      <c r="V20" s="2">
        <v>969.23500000000001</v>
      </c>
      <c r="W20" s="2">
        <v>1090.229</v>
      </c>
      <c r="X20" s="2">
        <v>848.24</v>
      </c>
    </row>
    <row r="21" spans="1:24">
      <c r="A21" s="2">
        <v>19</v>
      </c>
      <c r="B21" s="3">
        <v>862</v>
      </c>
      <c r="C21" s="4">
        <v>1127</v>
      </c>
      <c r="D21" s="4">
        <v>987</v>
      </c>
      <c r="E21" s="4">
        <v>1137</v>
      </c>
      <c r="F21" s="4">
        <v>894</v>
      </c>
      <c r="G21" s="4">
        <v>1004</v>
      </c>
      <c r="H21" s="4">
        <v>1143</v>
      </c>
      <c r="I21" s="4">
        <v>1027</v>
      </c>
      <c r="J21" s="4">
        <v>1034</v>
      </c>
      <c r="K21" s="4">
        <v>1173</v>
      </c>
      <c r="L21" s="4">
        <v>1057</v>
      </c>
      <c r="M21" s="4">
        <v>1148</v>
      </c>
      <c r="N21" s="2">
        <f t="shared" si="0"/>
        <v>101.56722657999212</v>
      </c>
      <c r="O21" s="2">
        <f t="shared" si="1"/>
        <v>149.11462694766649</v>
      </c>
      <c r="P21" s="2">
        <f t="shared" si="2"/>
        <v>245.44267595585904</v>
      </c>
      <c r="Q21" s="2">
        <f t="shared" si="3"/>
        <v>52.786577939473936</v>
      </c>
      <c r="R21" s="2">
        <f t="shared" si="4"/>
        <v>136.56259524989051</v>
      </c>
      <c r="S21" s="2">
        <f t="shared" si="5"/>
        <v>224.78203178131977</v>
      </c>
      <c r="T21" s="2">
        <f t="shared" si="6"/>
        <v>48.34315871846124</v>
      </c>
      <c r="U21" s="8">
        <f t="shared" si="7"/>
        <v>1049.4166666666667</v>
      </c>
      <c r="V21" s="2">
        <v>969.23500000000001</v>
      </c>
      <c r="W21" s="2">
        <v>1090.229</v>
      </c>
      <c r="X21" s="2">
        <v>848.24</v>
      </c>
    </row>
    <row r="22" spans="1:24">
      <c r="A22" s="2">
        <v>20</v>
      </c>
      <c r="B22" s="4">
        <v>711</v>
      </c>
      <c r="C22" s="4">
        <v>1136</v>
      </c>
      <c r="D22" s="4">
        <v>913</v>
      </c>
      <c r="E22" s="4">
        <v>1194</v>
      </c>
      <c r="F22" s="4">
        <v>888</v>
      </c>
      <c r="G22" s="4">
        <v>1026</v>
      </c>
      <c r="H22" s="4">
        <v>803</v>
      </c>
      <c r="I22" s="4">
        <v>1084</v>
      </c>
      <c r="J22" s="4">
        <v>1056</v>
      </c>
      <c r="K22" s="4">
        <v>833</v>
      </c>
      <c r="L22" s="4">
        <v>1114</v>
      </c>
      <c r="M22" s="4">
        <v>808</v>
      </c>
      <c r="N22" s="2">
        <f t="shared" si="0"/>
        <v>157.1032279821907</v>
      </c>
      <c r="O22" s="2">
        <f t="shared" si="1"/>
        <v>149.11462694766649</v>
      </c>
      <c r="P22" s="2">
        <f t="shared" si="2"/>
        <v>245.44267595585904</v>
      </c>
      <c r="Q22" s="2">
        <f t="shared" si="3"/>
        <v>52.786577939473936</v>
      </c>
      <c r="R22" s="2">
        <f t="shared" si="4"/>
        <v>136.56259524989051</v>
      </c>
      <c r="S22" s="2">
        <f t="shared" si="5"/>
        <v>224.78203178131977</v>
      </c>
      <c r="T22" s="2">
        <f t="shared" si="6"/>
        <v>48.34315871846124</v>
      </c>
      <c r="U22" s="8">
        <f t="shared" si="7"/>
        <v>963.83333333333337</v>
      </c>
      <c r="V22" s="2">
        <v>969.23500000000001</v>
      </c>
      <c r="W22" s="2">
        <v>1090.229</v>
      </c>
      <c r="X22" s="2">
        <v>848.24</v>
      </c>
    </row>
    <row r="23" spans="1:24">
      <c r="A23" s="2">
        <v>21</v>
      </c>
      <c r="B23" s="4">
        <v>886</v>
      </c>
      <c r="C23" s="4">
        <v>912</v>
      </c>
      <c r="D23" s="4">
        <v>1320</v>
      </c>
      <c r="E23" s="4">
        <v>970</v>
      </c>
      <c r="F23" s="4">
        <v>1295</v>
      </c>
      <c r="G23" s="4">
        <v>802</v>
      </c>
      <c r="H23" s="4">
        <v>1210</v>
      </c>
      <c r="I23" s="4">
        <v>860</v>
      </c>
      <c r="J23" s="4">
        <v>832</v>
      </c>
      <c r="K23" s="4">
        <v>1240</v>
      </c>
      <c r="L23" s="4">
        <v>890</v>
      </c>
      <c r="M23" s="4">
        <v>1215</v>
      </c>
      <c r="N23" s="2">
        <f t="shared" si="0"/>
        <v>200.58233403585851</v>
      </c>
      <c r="O23" s="2">
        <f t="shared" si="1"/>
        <v>149.11462694766649</v>
      </c>
      <c r="P23" s="2">
        <f t="shared" si="2"/>
        <v>245.44267595585904</v>
      </c>
      <c r="Q23" s="2">
        <f t="shared" si="3"/>
        <v>52.786577939473936</v>
      </c>
      <c r="R23" s="2">
        <f t="shared" si="4"/>
        <v>136.56259524989051</v>
      </c>
      <c r="S23" s="2">
        <f t="shared" si="5"/>
        <v>224.78203178131977</v>
      </c>
      <c r="T23" s="2">
        <f t="shared" si="6"/>
        <v>48.34315871846124</v>
      </c>
      <c r="U23" s="8">
        <f t="shared" si="7"/>
        <v>1036</v>
      </c>
      <c r="V23" s="2">
        <v>969.23500000000001</v>
      </c>
      <c r="W23" s="2">
        <v>1090.229</v>
      </c>
      <c r="X23" s="2">
        <v>848.24</v>
      </c>
    </row>
    <row r="24" spans="1:24">
      <c r="A24" s="2">
        <v>22</v>
      </c>
      <c r="B24" s="4">
        <v>1066</v>
      </c>
      <c r="C24" s="4">
        <v>856</v>
      </c>
      <c r="D24" s="4">
        <v>937</v>
      </c>
      <c r="E24" s="4">
        <v>914</v>
      </c>
      <c r="F24" s="4">
        <v>912</v>
      </c>
      <c r="G24" s="4">
        <v>746</v>
      </c>
      <c r="H24" s="4">
        <v>827</v>
      </c>
      <c r="I24" s="4">
        <v>804</v>
      </c>
      <c r="J24" s="4">
        <v>776</v>
      </c>
      <c r="K24" s="4">
        <v>857</v>
      </c>
      <c r="L24" s="4">
        <v>834</v>
      </c>
      <c r="M24" s="4">
        <v>832</v>
      </c>
      <c r="N24" s="2">
        <f t="shared" si="0"/>
        <v>85.070514423285161</v>
      </c>
      <c r="O24" s="2">
        <f t="shared" si="1"/>
        <v>149.11462694766649</v>
      </c>
      <c r="P24" s="2">
        <f t="shared" si="2"/>
        <v>245.44267595585904</v>
      </c>
      <c r="Q24" s="2">
        <f t="shared" si="3"/>
        <v>52.786577939473936</v>
      </c>
      <c r="R24" s="2">
        <f t="shared" si="4"/>
        <v>136.56259524989051</v>
      </c>
      <c r="S24" s="2">
        <f t="shared" si="5"/>
        <v>224.78203178131977</v>
      </c>
      <c r="T24" s="2">
        <f t="shared" si="6"/>
        <v>48.34315871846124</v>
      </c>
      <c r="U24" s="8">
        <f t="shared" si="7"/>
        <v>863.41666666666663</v>
      </c>
      <c r="V24" s="2">
        <v>969.23500000000001</v>
      </c>
      <c r="W24" s="2">
        <v>1090.229</v>
      </c>
      <c r="X24" s="2">
        <v>848.24</v>
      </c>
    </row>
    <row r="25" spans="1:24">
      <c r="A25" s="2">
        <v>23</v>
      </c>
      <c r="B25" s="4">
        <v>938</v>
      </c>
      <c r="C25" s="4">
        <v>1153</v>
      </c>
      <c r="D25" s="4">
        <v>1192</v>
      </c>
      <c r="E25" s="4">
        <v>1047</v>
      </c>
      <c r="F25" s="4">
        <v>1167</v>
      </c>
      <c r="G25" s="4">
        <v>1043</v>
      </c>
      <c r="H25" s="4">
        <v>1082</v>
      </c>
      <c r="I25" s="4">
        <v>937</v>
      </c>
      <c r="J25" s="4">
        <v>1073</v>
      </c>
      <c r="K25" s="4">
        <v>1112</v>
      </c>
      <c r="L25" s="4">
        <v>967</v>
      </c>
      <c r="M25" s="4">
        <v>1087</v>
      </c>
      <c r="N25" s="2">
        <f t="shared" si="0"/>
        <v>85.397998699139208</v>
      </c>
      <c r="O25" s="2">
        <f t="shared" si="1"/>
        <v>149.11462694766649</v>
      </c>
      <c r="P25" s="2">
        <f t="shared" si="2"/>
        <v>245.44267595585904</v>
      </c>
      <c r="Q25" s="2">
        <f t="shared" si="3"/>
        <v>52.786577939473936</v>
      </c>
      <c r="R25" s="2">
        <f t="shared" si="4"/>
        <v>136.56259524989051</v>
      </c>
      <c r="S25" s="2">
        <f t="shared" si="5"/>
        <v>224.78203178131977</v>
      </c>
      <c r="T25" s="2">
        <f t="shared" si="6"/>
        <v>48.34315871846124</v>
      </c>
      <c r="U25" s="8">
        <f t="shared" si="7"/>
        <v>1066.5</v>
      </c>
      <c r="V25" s="2">
        <v>969.23500000000001</v>
      </c>
      <c r="W25" s="2">
        <v>1090.229</v>
      </c>
      <c r="X25" s="2">
        <v>848.24</v>
      </c>
    </row>
    <row r="26" spans="1:24">
      <c r="A26" s="2">
        <v>24</v>
      </c>
      <c r="B26" s="4">
        <v>727</v>
      </c>
      <c r="C26" s="4">
        <v>1052</v>
      </c>
      <c r="D26" s="4">
        <v>644</v>
      </c>
      <c r="E26" s="4">
        <v>1110</v>
      </c>
      <c r="F26" s="4">
        <v>903</v>
      </c>
      <c r="G26" s="4">
        <v>942</v>
      </c>
      <c r="H26" s="4">
        <v>534</v>
      </c>
      <c r="I26" s="4">
        <v>1000</v>
      </c>
      <c r="J26" s="4">
        <v>972</v>
      </c>
      <c r="K26" s="4">
        <v>564</v>
      </c>
      <c r="L26" s="4">
        <v>1030</v>
      </c>
      <c r="M26" s="4">
        <v>823</v>
      </c>
      <c r="N26" s="2">
        <f t="shared" si="0"/>
        <v>197.38216661332311</v>
      </c>
      <c r="O26" s="2">
        <f t="shared" si="1"/>
        <v>149.11462694766649</v>
      </c>
      <c r="P26" s="2">
        <f t="shared" si="2"/>
        <v>245.44267595585904</v>
      </c>
      <c r="Q26" s="2">
        <f t="shared" si="3"/>
        <v>52.786577939473936</v>
      </c>
      <c r="R26" s="2">
        <f t="shared" si="4"/>
        <v>136.56259524989051</v>
      </c>
      <c r="S26" s="2">
        <f t="shared" si="5"/>
        <v>224.78203178131977</v>
      </c>
      <c r="T26" s="2">
        <f t="shared" si="6"/>
        <v>48.34315871846124</v>
      </c>
      <c r="U26" s="8">
        <f t="shared" si="7"/>
        <v>858.41666666666663</v>
      </c>
      <c r="V26" s="2">
        <v>969.23500000000001</v>
      </c>
      <c r="W26" s="2">
        <v>1090.229</v>
      </c>
      <c r="X26" s="2">
        <v>848.24</v>
      </c>
    </row>
    <row r="27" spans="1:24">
      <c r="A27" s="2">
        <v>25</v>
      </c>
      <c r="B27" s="4">
        <v>991</v>
      </c>
      <c r="C27" s="4">
        <v>1067</v>
      </c>
      <c r="D27" s="4">
        <v>1206</v>
      </c>
      <c r="E27" s="4">
        <v>1048</v>
      </c>
      <c r="F27" s="4">
        <v>1181</v>
      </c>
      <c r="G27" s="4">
        <v>957</v>
      </c>
      <c r="H27" s="4">
        <v>1096</v>
      </c>
      <c r="I27" s="4">
        <v>938</v>
      </c>
      <c r="J27" s="4">
        <v>987</v>
      </c>
      <c r="K27" s="4">
        <v>1126</v>
      </c>
      <c r="L27" s="4">
        <v>968</v>
      </c>
      <c r="M27" s="4">
        <v>1101</v>
      </c>
      <c r="N27" s="2">
        <f t="shared" si="0"/>
        <v>89.079637505895917</v>
      </c>
      <c r="O27" s="2">
        <f t="shared" si="1"/>
        <v>149.11462694766649</v>
      </c>
      <c r="P27" s="2">
        <f t="shared" si="2"/>
        <v>245.44267595585904</v>
      </c>
      <c r="Q27" s="2">
        <f t="shared" si="3"/>
        <v>52.786577939473936</v>
      </c>
      <c r="R27" s="2">
        <f t="shared" si="4"/>
        <v>136.56259524989051</v>
      </c>
      <c r="S27" s="2">
        <f t="shared" si="5"/>
        <v>224.78203178131977</v>
      </c>
      <c r="T27" s="2">
        <f t="shared" si="6"/>
        <v>48.34315871846124</v>
      </c>
      <c r="U27" s="8">
        <f t="shared" si="7"/>
        <v>1055.5</v>
      </c>
      <c r="V27" s="2">
        <v>969.23500000000001</v>
      </c>
      <c r="W27" s="2">
        <v>1090.229</v>
      </c>
      <c r="X27" s="2">
        <v>848.24</v>
      </c>
    </row>
    <row r="28" spans="1:24">
      <c r="A28" s="2">
        <v>26</v>
      </c>
      <c r="B28" s="3">
        <v>1227</v>
      </c>
      <c r="C28" s="4">
        <v>1071</v>
      </c>
      <c r="D28" s="4">
        <v>878</v>
      </c>
      <c r="E28" s="4">
        <v>1129</v>
      </c>
      <c r="F28" s="4">
        <v>758</v>
      </c>
      <c r="G28" s="4">
        <v>961</v>
      </c>
      <c r="H28" s="4">
        <v>768</v>
      </c>
      <c r="I28" s="4">
        <v>1019</v>
      </c>
      <c r="J28" s="4">
        <v>991</v>
      </c>
      <c r="K28" s="4">
        <v>798</v>
      </c>
      <c r="L28" s="4">
        <v>1049</v>
      </c>
      <c r="M28" s="4">
        <v>678</v>
      </c>
      <c r="N28" s="2">
        <f t="shared" si="0"/>
        <v>168.30462551485897</v>
      </c>
      <c r="O28" s="2">
        <f t="shared" si="1"/>
        <v>149.11462694766649</v>
      </c>
      <c r="P28" s="2">
        <f t="shared" si="2"/>
        <v>245.44267595585904</v>
      </c>
      <c r="Q28" s="2">
        <f t="shared" si="3"/>
        <v>52.786577939473936</v>
      </c>
      <c r="R28" s="2">
        <f t="shared" si="4"/>
        <v>136.56259524989051</v>
      </c>
      <c r="S28" s="2">
        <f t="shared" si="5"/>
        <v>224.78203178131977</v>
      </c>
      <c r="T28" s="2">
        <f t="shared" si="6"/>
        <v>48.34315871846124</v>
      </c>
      <c r="U28" s="8">
        <f t="shared" si="7"/>
        <v>943.91666666666663</v>
      </c>
      <c r="V28" s="2">
        <v>969.23500000000001</v>
      </c>
      <c r="W28" s="2">
        <v>1090.229</v>
      </c>
      <c r="X28" s="2">
        <v>848.24</v>
      </c>
    </row>
    <row r="29" spans="1:24">
      <c r="A29" s="2">
        <v>27</v>
      </c>
      <c r="B29" s="4">
        <v>1186</v>
      </c>
      <c r="C29" s="4">
        <v>936</v>
      </c>
      <c r="D29" s="4">
        <v>925</v>
      </c>
      <c r="E29" s="4">
        <v>994</v>
      </c>
      <c r="F29" s="4">
        <v>900</v>
      </c>
      <c r="G29" s="4">
        <v>826</v>
      </c>
      <c r="H29" s="4">
        <v>815</v>
      </c>
      <c r="I29" s="4">
        <v>884</v>
      </c>
      <c r="J29" s="4">
        <v>856</v>
      </c>
      <c r="K29" s="4">
        <v>845</v>
      </c>
      <c r="L29" s="4">
        <v>914</v>
      </c>
      <c r="M29" s="4">
        <v>820</v>
      </c>
      <c r="N29" s="2">
        <f t="shared" si="0"/>
        <v>102.78703343527424</v>
      </c>
      <c r="O29" s="2">
        <f t="shared" si="1"/>
        <v>149.11462694766649</v>
      </c>
      <c r="P29" s="2">
        <f t="shared" si="2"/>
        <v>245.44267595585904</v>
      </c>
      <c r="Q29" s="2">
        <f t="shared" si="3"/>
        <v>52.786577939473936</v>
      </c>
      <c r="R29" s="2">
        <f t="shared" si="4"/>
        <v>136.56259524989051</v>
      </c>
      <c r="S29" s="2">
        <f t="shared" si="5"/>
        <v>224.78203178131977</v>
      </c>
      <c r="T29" s="2">
        <f t="shared" si="6"/>
        <v>48.34315871846124</v>
      </c>
      <c r="U29" s="8">
        <f t="shared" si="7"/>
        <v>908.41666666666663</v>
      </c>
      <c r="V29" s="2">
        <v>969.23500000000001</v>
      </c>
      <c r="W29" s="2">
        <v>1090.229</v>
      </c>
      <c r="X29" s="2">
        <v>848.24</v>
      </c>
    </row>
    <row r="30" spans="1:24">
      <c r="A30" s="2">
        <v>28</v>
      </c>
      <c r="B30" s="4">
        <v>731</v>
      </c>
      <c r="C30" s="4">
        <v>1030</v>
      </c>
      <c r="D30" s="4">
        <v>1116</v>
      </c>
      <c r="E30" s="4">
        <v>1088</v>
      </c>
      <c r="F30" s="4">
        <v>1091</v>
      </c>
      <c r="G30" s="4">
        <v>920</v>
      </c>
      <c r="H30" s="4">
        <v>1006</v>
      </c>
      <c r="I30" s="4">
        <v>978</v>
      </c>
      <c r="J30" s="4">
        <v>950</v>
      </c>
      <c r="K30" s="4">
        <v>1036</v>
      </c>
      <c r="L30" s="4">
        <v>1008</v>
      </c>
      <c r="M30" s="4">
        <v>1011</v>
      </c>
      <c r="N30" s="2">
        <f t="shared" si="0"/>
        <v>101.59675937327657</v>
      </c>
      <c r="O30" s="2">
        <f t="shared" si="1"/>
        <v>149.11462694766649</v>
      </c>
      <c r="P30" s="2">
        <f t="shared" si="2"/>
        <v>245.44267595585904</v>
      </c>
      <c r="Q30" s="2">
        <f t="shared" si="3"/>
        <v>52.786577939473936</v>
      </c>
      <c r="R30" s="2">
        <f t="shared" si="4"/>
        <v>136.56259524989051</v>
      </c>
      <c r="S30" s="2">
        <f t="shared" si="5"/>
        <v>224.78203178131977</v>
      </c>
      <c r="T30" s="2">
        <f t="shared" si="6"/>
        <v>48.34315871846124</v>
      </c>
      <c r="U30" s="8">
        <f t="shared" si="7"/>
        <v>997.08333333333337</v>
      </c>
      <c r="V30" s="2">
        <v>969.23500000000001</v>
      </c>
      <c r="W30" s="2">
        <v>1090.229</v>
      </c>
      <c r="X30" s="2">
        <v>848.24</v>
      </c>
    </row>
    <row r="31" spans="1:24">
      <c r="A31" s="4">
        <v>29</v>
      </c>
      <c r="B31" s="4">
        <v>912</v>
      </c>
      <c r="C31" s="4">
        <v>1238</v>
      </c>
      <c r="D31" s="4">
        <v>967</v>
      </c>
      <c r="E31" s="4">
        <v>1064</v>
      </c>
      <c r="F31" s="4">
        <v>1117</v>
      </c>
      <c r="G31" s="4">
        <v>1128</v>
      </c>
      <c r="H31" s="4">
        <v>1156</v>
      </c>
      <c r="I31" s="4">
        <v>954</v>
      </c>
      <c r="J31" s="4">
        <v>1158</v>
      </c>
      <c r="K31" s="4">
        <v>1186</v>
      </c>
      <c r="L31" s="4">
        <v>984</v>
      </c>
      <c r="M31" s="4">
        <v>1037</v>
      </c>
      <c r="N31" s="2">
        <f t="shared" si="0"/>
        <v>104.28671869883355</v>
      </c>
      <c r="O31" s="2">
        <f t="shared" si="1"/>
        <v>149.11462694766649</v>
      </c>
      <c r="P31" s="2">
        <f t="shared" si="2"/>
        <v>245.44267595585904</v>
      </c>
      <c r="Q31" s="2">
        <f t="shared" si="3"/>
        <v>52.786577939473936</v>
      </c>
      <c r="R31" s="2">
        <f t="shared" si="4"/>
        <v>136.56259524989051</v>
      </c>
      <c r="S31" s="2">
        <f t="shared" si="5"/>
        <v>224.78203178131977</v>
      </c>
      <c r="T31" s="2">
        <f t="shared" si="6"/>
        <v>48.34315871846124</v>
      </c>
      <c r="U31" s="8">
        <f t="shared" si="7"/>
        <v>1075.0833333333333</v>
      </c>
      <c r="V31" s="2">
        <v>969.23500000000001</v>
      </c>
      <c r="W31" s="2">
        <v>1090.229</v>
      </c>
      <c r="X31" s="2">
        <v>848.24</v>
      </c>
    </row>
    <row r="32" spans="1:24">
      <c r="A32" s="4">
        <v>30</v>
      </c>
      <c r="B32" s="4">
        <v>1124</v>
      </c>
      <c r="C32" s="4">
        <v>942</v>
      </c>
      <c r="D32" s="4">
        <v>1047</v>
      </c>
      <c r="E32" s="4">
        <v>1000</v>
      </c>
      <c r="F32" s="4">
        <v>1022</v>
      </c>
      <c r="G32" s="4">
        <v>832</v>
      </c>
      <c r="H32" s="4">
        <v>937</v>
      </c>
      <c r="I32" s="4">
        <v>890</v>
      </c>
      <c r="J32" s="4">
        <v>862</v>
      </c>
      <c r="K32" s="4">
        <v>967</v>
      </c>
      <c r="L32" s="4">
        <v>920</v>
      </c>
      <c r="M32" s="4">
        <v>942</v>
      </c>
      <c r="N32" s="2">
        <f t="shared" si="0"/>
        <v>81.754019454517589</v>
      </c>
      <c r="O32" s="2">
        <f t="shared" si="1"/>
        <v>149.11462694766649</v>
      </c>
      <c r="P32" s="2">
        <f t="shared" si="2"/>
        <v>245.44267595585904</v>
      </c>
      <c r="Q32" s="2">
        <f t="shared" si="3"/>
        <v>52.786577939473936</v>
      </c>
      <c r="R32" s="2">
        <f t="shared" si="4"/>
        <v>136.56259524989051</v>
      </c>
      <c r="S32" s="2">
        <f t="shared" si="5"/>
        <v>224.78203178131977</v>
      </c>
      <c r="T32" s="2">
        <f t="shared" si="6"/>
        <v>48.34315871846124</v>
      </c>
      <c r="U32" s="8">
        <f t="shared" si="7"/>
        <v>957.08333333333337</v>
      </c>
      <c r="V32" s="2">
        <v>969.23500000000001</v>
      </c>
      <c r="W32" s="2">
        <v>1090.229</v>
      </c>
      <c r="X32" s="2">
        <v>848.24</v>
      </c>
    </row>
    <row r="33" spans="1:24" ht="15" customHeight="1">
      <c r="A33" s="7" t="s">
        <v>13</v>
      </c>
      <c r="B33" s="7">
        <v>1106</v>
      </c>
      <c r="C33" s="6">
        <v>1416</v>
      </c>
      <c r="D33" s="6">
        <v>658</v>
      </c>
      <c r="E33" s="6">
        <v>1570</v>
      </c>
      <c r="F33" s="6">
        <v>791</v>
      </c>
      <c r="G33" s="6">
        <v>1306</v>
      </c>
      <c r="H33" s="6">
        <v>548</v>
      </c>
      <c r="I33" s="6">
        <v>1460</v>
      </c>
      <c r="J33" s="6">
        <v>1336</v>
      </c>
      <c r="K33" s="6">
        <v>578</v>
      </c>
      <c r="L33" s="6">
        <v>1490</v>
      </c>
      <c r="M33" s="6">
        <v>711</v>
      </c>
      <c r="N33" s="5">
        <f t="shared" si="0"/>
        <v>394.91882556783582</v>
      </c>
      <c r="O33" s="5">
        <f t="shared" si="1"/>
        <v>149.11462694766649</v>
      </c>
      <c r="P33" s="5">
        <f t="shared" si="2"/>
        <v>245.44267595585904</v>
      </c>
      <c r="Q33" s="5">
        <f t="shared" si="3"/>
        <v>52.786577939473936</v>
      </c>
      <c r="R33" s="5">
        <f t="shared" si="4"/>
        <v>136.56259524989051</v>
      </c>
      <c r="S33" s="5">
        <f t="shared" si="5"/>
        <v>224.78203178131977</v>
      </c>
      <c r="T33" s="5">
        <f t="shared" si="6"/>
        <v>48.34315871846124</v>
      </c>
      <c r="U33" s="9">
        <f t="shared" si="7"/>
        <v>1080.8333333333333</v>
      </c>
      <c r="V33" s="5">
        <v>969.23500000000001</v>
      </c>
      <c r="W33" s="5">
        <v>1090.229</v>
      </c>
      <c r="X33" s="5">
        <v>848.24</v>
      </c>
    </row>
    <row r="34" spans="1:24" ht="15" customHeight="1">
      <c r="A34" s="3" t="s">
        <v>14</v>
      </c>
      <c r="B34" s="3">
        <v>866</v>
      </c>
      <c r="C34" s="4">
        <v>1041</v>
      </c>
      <c r="D34" s="4">
        <v>834</v>
      </c>
      <c r="E34" s="4">
        <v>1099</v>
      </c>
      <c r="F34" s="4">
        <v>809</v>
      </c>
      <c r="G34" s="4">
        <v>931</v>
      </c>
      <c r="H34" s="4">
        <v>724</v>
      </c>
      <c r="I34" s="4">
        <v>989</v>
      </c>
      <c r="J34" s="4">
        <v>961</v>
      </c>
      <c r="K34" s="4">
        <v>754</v>
      </c>
      <c r="L34" s="4">
        <v>1019</v>
      </c>
      <c r="M34" s="4">
        <v>729</v>
      </c>
      <c r="N34" s="2">
        <f t="shared" si="0"/>
        <v>128.42071012059827</v>
      </c>
      <c r="O34" s="2">
        <f t="shared" si="1"/>
        <v>149.11462694766649</v>
      </c>
      <c r="P34" s="2">
        <f t="shared" si="2"/>
        <v>245.44267595585904</v>
      </c>
      <c r="Q34" s="2">
        <f t="shared" si="3"/>
        <v>52.786577939473936</v>
      </c>
      <c r="R34" s="2">
        <f t="shared" si="4"/>
        <v>136.56259524989051</v>
      </c>
      <c r="S34" s="2">
        <f t="shared" si="5"/>
        <v>224.78203178131977</v>
      </c>
      <c r="T34" s="2">
        <f t="shared" si="6"/>
        <v>48.34315871846124</v>
      </c>
      <c r="U34" s="8">
        <f t="shared" si="7"/>
        <v>896.33333333333337</v>
      </c>
      <c r="V34" s="2">
        <v>969.23500000000001</v>
      </c>
      <c r="W34" s="2">
        <v>1090.229</v>
      </c>
      <c r="X34" s="2">
        <v>848.24</v>
      </c>
    </row>
    <row r="35" spans="1:24">
      <c r="A35" s="4">
        <v>33</v>
      </c>
      <c r="B35" s="4">
        <v>1124</v>
      </c>
      <c r="C35" s="4">
        <v>1067</v>
      </c>
      <c r="D35" s="4">
        <v>1142</v>
      </c>
      <c r="E35" s="4">
        <v>760</v>
      </c>
      <c r="F35" s="4">
        <v>1117</v>
      </c>
      <c r="G35" s="4">
        <v>957</v>
      </c>
      <c r="H35" s="4">
        <v>1032</v>
      </c>
      <c r="I35" s="4">
        <v>650</v>
      </c>
      <c r="J35" s="4">
        <v>987</v>
      </c>
      <c r="K35" s="4">
        <v>1062</v>
      </c>
      <c r="L35" s="4">
        <v>680</v>
      </c>
      <c r="M35" s="4">
        <v>1037</v>
      </c>
      <c r="N35" s="2">
        <f t="shared" si="0"/>
        <v>173.76078558196193</v>
      </c>
      <c r="O35" s="2">
        <f t="shared" si="1"/>
        <v>149.11462694766649</v>
      </c>
      <c r="P35" s="2">
        <f t="shared" si="2"/>
        <v>245.44267595585904</v>
      </c>
      <c r="Q35" s="2">
        <f t="shared" si="3"/>
        <v>52.786577939473936</v>
      </c>
      <c r="R35" s="2">
        <f t="shared" si="4"/>
        <v>136.56259524989051</v>
      </c>
      <c r="S35" s="2">
        <f t="shared" si="5"/>
        <v>224.78203178131977</v>
      </c>
      <c r="T35" s="2">
        <f t="shared" si="6"/>
        <v>48.34315871846124</v>
      </c>
      <c r="U35" s="8">
        <f t="shared" si="7"/>
        <v>967.91666666666663</v>
      </c>
      <c r="V35" s="2">
        <v>969.23500000000001</v>
      </c>
      <c r="W35" s="2">
        <v>1090.229</v>
      </c>
      <c r="X35" s="2">
        <v>848.24</v>
      </c>
    </row>
    <row r="36" spans="1:24">
      <c r="A36" s="4">
        <v>34</v>
      </c>
      <c r="B36" s="4">
        <v>660</v>
      </c>
      <c r="C36" s="4">
        <v>738</v>
      </c>
      <c r="D36" s="4">
        <v>1126</v>
      </c>
      <c r="E36" s="4">
        <v>864</v>
      </c>
      <c r="F36" s="4">
        <v>1101</v>
      </c>
      <c r="G36" s="4">
        <v>628</v>
      </c>
      <c r="H36" s="4">
        <v>1016</v>
      </c>
      <c r="I36" s="4">
        <v>754</v>
      </c>
      <c r="J36" s="4">
        <v>658</v>
      </c>
      <c r="K36" s="4">
        <v>1046</v>
      </c>
      <c r="L36" s="4">
        <v>784</v>
      </c>
      <c r="M36" s="4">
        <v>1021</v>
      </c>
      <c r="N36" s="2">
        <f t="shared" si="0"/>
        <v>185.80259971433662</v>
      </c>
      <c r="O36" s="2">
        <f t="shared" si="1"/>
        <v>149.11462694766649</v>
      </c>
      <c r="P36" s="2">
        <f t="shared" si="2"/>
        <v>245.44267595585904</v>
      </c>
      <c r="Q36" s="2">
        <f t="shared" si="3"/>
        <v>52.786577939473936</v>
      </c>
      <c r="R36" s="2">
        <f t="shared" si="4"/>
        <v>136.56259524989051</v>
      </c>
      <c r="S36" s="2">
        <f t="shared" si="5"/>
        <v>224.78203178131977</v>
      </c>
      <c r="T36" s="2">
        <f t="shared" si="6"/>
        <v>48.34315871846124</v>
      </c>
      <c r="U36" s="8">
        <f t="shared" si="7"/>
        <v>866.33333333333337</v>
      </c>
      <c r="V36" s="2">
        <v>969.23500000000001</v>
      </c>
      <c r="W36" s="2">
        <v>1090.229</v>
      </c>
      <c r="X36" s="2">
        <v>848.24</v>
      </c>
    </row>
    <row r="37" spans="1:24">
      <c r="A37" s="4">
        <v>35</v>
      </c>
      <c r="B37" s="4">
        <v>848</v>
      </c>
      <c r="C37" s="4">
        <v>974</v>
      </c>
      <c r="D37" s="4">
        <v>1239</v>
      </c>
      <c r="E37" s="4">
        <v>937</v>
      </c>
      <c r="F37" s="4">
        <v>1214</v>
      </c>
      <c r="G37" s="4">
        <v>957</v>
      </c>
      <c r="H37" s="4">
        <v>1129</v>
      </c>
      <c r="I37" s="4">
        <v>827</v>
      </c>
      <c r="J37" s="4">
        <v>1314</v>
      </c>
      <c r="K37" s="4">
        <v>1159</v>
      </c>
      <c r="L37" s="4">
        <v>857</v>
      </c>
      <c r="M37" s="4">
        <v>1134</v>
      </c>
      <c r="N37" s="2">
        <f t="shared" si="0"/>
        <v>168.53834650436139</v>
      </c>
      <c r="O37" s="2">
        <f t="shared" si="1"/>
        <v>149.11462694766649</v>
      </c>
      <c r="P37" s="2">
        <f t="shared" si="2"/>
        <v>245.44267595585904</v>
      </c>
      <c r="Q37" s="2">
        <f t="shared" si="3"/>
        <v>52.786577939473936</v>
      </c>
      <c r="R37" s="2">
        <f t="shared" si="4"/>
        <v>136.56259524989051</v>
      </c>
      <c r="S37" s="2">
        <f t="shared" si="5"/>
        <v>224.78203178131977</v>
      </c>
      <c r="T37" s="2">
        <f t="shared" si="6"/>
        <v>48.34315871846124</v>
      </c>
      <c r="U37" s="8">
        <f t="shared" si="7"/>
        <v>1049.0833333333333</v>
      </c>
      <c r="V37" s="2">
        <v>969.23500000000001</v>
      </c>
      <c r="W37" s="2">
        <v>1090.229</v>
      </c>
      <c r="X37" s="2">
        <v>848.24</v>
      </c>
    </row>
    <row r="38" spans="1:24">
      <c r="M38" s="1" t="s">
        <v>16</v>
      </c>
      <c r="N38" s="1">
        <f>AVERAGE(N3:N37)</f>
        <v>149.11462694766649</v>
      </c>
      <c r="T38" s="1" t="s">
        <v>24</v>
      </c>
      <c r="U38" s="1">
        <v>969.23500000000001</v>
      </c>
    </row>
    <row r="39" spans="1:24">
      <c r="M39" s="1" t="s">
        <v>17</v>
      </c>
      <c r="N39" s="1">
        <v>0.35399999999999998</v>
      </c>
    </row>
    <row r="40" spans="1:24">
      <c r="M40" s="1" t="s">
        <v>18</v>
      </c>
      <c r="N40" s="1">
        <v>1.6459999999999999</v>
      </c>
    </row>
    <row r="41" spans="1:24">
      <c r="M41" s="1" t="s">
        <v>22</v>
      </c>
      <c r="N41" s="1">
        <v>2</v>
      </c>
    </row>
    <row r="42" spans="1:24">
      <c r="M42" s="1" t="s">
        <v>23</v>
      </c>
      <c r="N42" s="1">
        <v>35</v>
      </c>
    </row>
    <row r="43" spans="1:24">
      <c r="M43" s="1" t="s">
        <v>24</v>
      </c>
      <c r="N43" s="1">
        <f>(SUM(N3:N37)-N33-N17)/(N42-N41)</f>
        <v>136.56259524989051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2019-08-10T10:18:26Z</dcterms:created>
  <dcterms:modified xsi:type="dcterms:W3CDTF">2019-09-08T13:42:19Z</dcterms:modified>
</cp:coreProperties>
</file>