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J59" i="1"/>
  <c r="F59" a="1"/>
  <c r="F61" s="1"/>
  <c r="B59" a="1"/>
  <c r="D59" s="1"/>
  <c r="G56"/>
  <c r="G55"/>
  <c r="G54"/>
  <c r="F56"/>
  <c r="F55"/>
  <c r="F54"/>
  <c r="E56"/>
  <c r="E55"/>
  <c r="B56"/>
  <c r="B55"/>
  <c r="B54"/>
  <c r="D50"/>
  <c r="E50"/>
  <c r="F50"/>
  <c r="G50"/>
  <c r="H50"/>
  <c r="I50"/>
  <c r="C50"/>
  <c r="E3"/>
  <c r="G3" s="1"/>
  <c r="H3"/>
  <c r="I3"/>
  <c r="E4"/>
  <c r="G4" s="1"/>
  <c r="H4"/>
  <c r="I4"/>
  <c r="E5"/>
  <c r="F5"/>
  <c r="G5"/>
  <c r="H5"/>
  <c r="I5"/>
  <c r="E6"/>
  <c r="F6"/>
  <c r="G6"/>
  <c r="H6"/>
  <c r="I6"/>
  <c r="E7"/>
  <c r="G7" s="1"/>
  <c r="H7"/>
  <c r="I7"/>
  <c r="E8"/>
  <c r="G8" s="1"/>
  <c r="H8"/>
  <c r="I8"/>
  <c r="E9"/>
  <c r="F9"/>
  <c r="G9"/>
  <c r="H9"/>
  <c r="I9"/>
  <c r="E10"/>
  <c r="F10"/>
  <c r="G10"/>
  <c r="H10"/>
  <c r="I10"/>
  <c r="E11"/>
  <c r="G11" s="1"/>
  <c r="H11"/>
  <c r="I11"/>
  <c r="E12"/>
  <c r="G12" s="1"/>
  <c r="H12"/>
  <c r="I12"/>
  <c r="E13"/>
  <c r="F13"/>
  <c r="G13"/>
  <c r="H13"/>
  <c r="I13"/>
  <c r="E14"/>
  <c r="F14"/>
  <c r="G14"/>
  <c r="H14"/>
  <c r="I14"/>
  <c r="E15"/>
  <c r="G15" s="1"/>
  <c r="H15"/>
  <c r="I15"/>
  <c r="E16"/>
  <c r="G16" s="1"/>
  <c r="H16"/>
  <c r="I16"/>
  <c r="E17"/>
  <c r="F17"/>
  <c r="G17"/>
  <c r="H17"/>
  <c r="I17"/>
  <c r="E18"/>
  <c r="F18"/>
  <c r="G18"/>
  <c r="H18"/>
  <c r="I18"/>
  <c r="E19"/>
  <c r="G19" s="1"/>
  <c r="H19"/>
  <c r="I19"/>
  <c r="E20"/>
  <c r="G20" s="1"/>
  <c r="H20"/>
  <c r="I20"/>
  <c r="E21"/>
  <c r="F21"/>
  <c r="G21"/>
  <c r="H21"/>
  <c r="I21"/>
  <c r="E22"/>
  <c r="F22"/>
  <c r="G22"/>
  <c r="H22"/>
  <c r="I22"/>
  <c r="E23"/>
  <c r="G23" s="1"/>
  <c r="H23"/>
  <c r="I23"/>
  <c r="E24"/>
  <c r="G24" s="1"/>
  <c r="H24"/>
  <c r="I24"/>
  <c r="E25"/>
  <c r="F25"/>
  <c r="G25"/>
  <c r="H25"/>
  <c r="I25"/>
  <c r="E26"/>
  <c r="F26"/>
  <c r="G26"/>
  <c r="H26"/>
  <c r="I26"/>
  <c r="E27"/>
  <c r="G27" s="1"/>
  <c r="H27"/>
  <c r="I27"/>
  <c r="E28"/>
  <c r="G28" s="1"/>
  <c r="H28"/>
  <c r="I28"/>
  <c r="E29"/>
  <c r="F29"/>
  <c r="G29"/>
  <c r="H29"/>
  <c r="I29"/>
  <c r="E30"/>
  <c r="F30"/>
  <c r="G30"/>
  <c r="H30"/>
  <c r="I30"/>
  <c r="E31"/>
  <c r="G31" s="1"/>
  <c r="H31"/>
  <c r="I31"/>
  <c r="E32"/>
  <c r="G32" s="1"/>
  <c r="H32"/>
  <c r="I32"/>
  <c r="E33"/>
  <c r="F33"/>
  <c r="G33"/>
  <c r="H33"/>
  <c r="I33"/>
  <c r="E34"/>
  <c r="F34"/>
  <c r="G34"/>
  <c r="H34"/>
  <c r="I34"/>
  <c r="E35"/>
  <c r="G35" s="1"/>
  <c r="H35"/>
  <c r="I35"/>
  <c r="E36"/>
  <c r="G36" s="1"/>
  <c r="H36"/>
  <c r="E37"/>
  <c r="F37"/>
  <c r="G37"/>
  <c r="H37"/>
  <c r="I37"/>
  <c r="E38"/>
  <c r="F38"/>
  <c r="G38"/>
  <c r="H38"/>
  <c r="I38"/>
  <c r="E39"/>
  <c r="F39" s="1"/>
  <c r="H39"/>
  <c r="I39"/>
  <c r="E40"/>
  <c r="G40" s="1"/>
  <c r="H40"/>
  <c r="I40"/>
  <c r="E41"/>
  <c r="F41"/>
  <c r="G41"/>
  <c r="H41"/>
  <c r="I41"/>
  <c r="E42"/>
  <c r="F42"/>
  <c r="G42"/>
  <c r="H42"/>
  <c r="I42"/>
  <c r="E43"/>
  <c r="F43" s="1"/>
  <c r="H43"/>
  <c r="I43"/>
  <c r="E44"/>
  <c r="G44" s="1"/>
  <c r="H44"/>
  <c r="I44"/>
  <c r="E45"/>
  <c r="F45"/>
  <c r="G45"/>
  <c r="H45"/>
  <c r="I45"/>
  <c r="E46"/>
  <c r="F46"/>
  <c r="G46"/>
  <c r="H46"/>
  <c r="I46"/>
  <c r="E47"/>
  <c r="G47" s="1"/>
  <c r="H47"/>
  <c r="I47"/>
  <c r="E48"/>
  <c r="G48" s="1"/>
  <c r="H48"/>
  <c r="I48"/>
  <c r="E49"/>
  <c r="F49"/>
  <c r="G49"/>
  <c r="H49"/>
  <c r="I49"/>
  <c r="F2"/>
  <c r="I2"/>
  <c r="H2"/>
  <c r="G2"/>
  <c r="E2"/>
  <c r="F59" l="1"/>
  <c r="F60"/>
  <c r="D61"/>
  <c r="C60"/>
  <c r="B59"/>
  <c r="C61"/>
  <c r="B60"/>
  <c r="D60"/>
  <c r="C59"/>
  <c r="B61"/>
  <c r="F47"/>
  <c r="I36"/>
  <c r="F35"/>
  <c r="F31"/>
  <c r="F27"/>
  <c r="F23"/>
  <c r="F19"/>
  <c r="F15"/>
  <c r="F11"/>
  <c r="F7"/>
  <c r="F3"/>
  <c r="F48"/>
  <c r="F44"/>
  <c r="G43"/>
  <c r="F40"/>
  <c r="G39"/>
  <c r="F36"/>
  <c r="F32"/>
  <c r="F28"/>
  <c r="F24"/>
  <c r="F20"/>
  <c r="F16"/>
  <c r="F12"/>
  <c r="F8"/>
  <c r="F4"/>
</calcChain>
</file>

<file path=xl/sharedStrings.xml><?xml version="1.0" encoding="utf-8"?>
<sst xmlns="http://schemas.openxmlformats.org/spreadsheetml/2006/main" count="14" uniqueCount="14">
  <si>
    <t>Year</t>
  </si>
  <si>
    <t>x</t>
  </si>
  <si>
    <t>y</t>
  </si>
  <si>
    <t>x2</t>
  </si>
  <si>
    <t>x3</t>
  </si>
  <si>
    <t>x4</t>
  </si>
  <si>
    <t>yx</t>
  </si>
  <si>
    <t>yx2</t>
  </si>
  <si>
    <t>Sum</t>
  </si>
  <si>
    <t>C</t>
  </si>
  <si>
    <t>A</t>
  </si>
  <si>
    <t>B</t>
  </si>
  <si>
    <r>
      <t>A</t>
    </r>
    <r>
      <rPr>
        <b/>
        <vertAlign val="superscript"/>
        <sz val="11"/>
        <color rgb="FF000000"/>
        <rFont val="Times New Roman"/>
        <family val="1"/>
      </rPr>
      <t>-1</t>
    </r>
  </si>
  <si>
    <t>Projected Value in 2015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</si>
</sst>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marker>
            <c:symbol val="square"/>
            <c:size val="5"/>
            <c:spPr>
              <a:solidFill>
                <a:srgbClr val="FF0000"/>
              </a:solidFill>
            </c:spPr>
          </c:marker>
          <c:trendline>
            <c:name/>
            <c:trendlineType val="linear"/>
            <c:dispEq val="1"/>
            <c:trendlineLbl>
              <c:layout>
                <c:manualLayout>
                  <c:x val="-0.67177403160175453"/>
                  <c:y val="-0.13860743243494666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solidFill>
                  <a:srgbClr val="FF0000"/>
                </a:solidFill>
                <a:prstDash val="dash"/>
              </a:ln>
            </c:spPr>
            <c:trendlineType val="exp"/>
            <c:dispEq val="1"/>
            <c:trendlineLbl>
              <c:layout>
                <c:manualLayout>
                  <c:x val="-0.69559935880498158"/>
                  <c:y val="2.309446110354792E-2"/>
                </c:manualLayout>
              </c:layout>
              <c:numFmt formatCode="General" sourceLinked="0"/>
            </c:trendlineLbl>
          </c:trendline>
          <c:trendline>
            <c:name/>
            <c:spPr>
              <a:ln>
                <a:solidFill>
                  <a:srgbClr val="00B0F0"/>
                </a:solidFill>
                <a:prstDash val="dash"/>
              </a:ln>
            </c:spPr>
            <c:trendlineType val="poly"/>
            <c:order val="2"/>
            <c:dispEq val="1"/>
            <c:trendlineLbl>
              <c:layout>
                <c:manualLayout>
                  <c:x val="-0.58225492786556043"/>
                  <c:y val="0.1434028089711443"/>
                </c:manualLayout>
              </c:layout>
              <c:numFmt formatCode="General" sourceLinked="0"/>
            </c:trendlineLbl>
          </c:trendline>
          <c:val>
            <c:numRef>
              <c:f>Sheet1!$D$2:$D$49</c:f>
              <c:numCache>
                <c:formatCode>0</c:formatCode>
                <c:ptCount val="48"/>
                <c:pt idx="0">
                  <c:v>133</c:v>
                </c:pt>
                <c:pt idx="1">
                  <c:v>72</c:v>
                </c:pt>
                <c:pt idx="2">
                  <c:v>91</c:v>
                </c:pt>
                <c:pt idx="3">
                  <c:v>59</c:v>
                </c:pt>
                <c:pt idx="4">
                  <c:v>90</c:v>
                </c:pt>
                <c:pt idx="5">
                  <c:v>84</c:v>
                </c:pt>
                <c:pt idx="6">
                  <c:v>115</c:v>
                </c:pt>
                <c:pt idx="7">
                  <c:v>112</c:v>
                </c:pt>
                <c:pt idx="8">
                  <c:v>96</c:v>
                </c:pt>
                <c:pt idx="9">
                  <c:v>61</c:v>
                </c:pt>
                <c:pt idx="10">
                  <c:v>168</c:v>
                </c:pt>
                <c:pt idx="11">
                  <c:v>92</c:v>
                </c:pt>
                <c:pt idx="12">
                  <c:v>97</c:v>
                </c:pt>
                <c:pt idx="13">
                  <c:v>74</c:v>
                </c:pt>
                <c:pt idx="14">
                  <c:v>105</c:v>
                </c:pt>
                <c:pt idx="15">
                  <c:v>136</c:v>
                </c:pt>
                <c:pt idx="16">
                  <c:v>95</c:v>
                </c:pt>
                <c:pt idx="17">
                  <c:v>143</c:v>
                </c:pt>
                <c:pt idx="18">
                  <c:v>113</c:v>
                </c:pt>
                <c:pt idx="19">
                  <c:v>151</c:v>
                </c:pt>
                <c:pt idx="20">
                  <c:v>144</c:v>
                </c:pt>
                <c:pt idx="21">
                  <c:v>210</c:v>
                </c:pt>
                <c:pt idx="22">
                  <c:v>132</c:v>
                </c:pt>
                <c:pt idx="23">
                  <c:v>171</c:v>
                </c:pt>
                <c:pt idx="24">
                  <c:v>169</c:v>
                </c:pt>
                <c:pt idx="25">
                  <c:v>220</c:v>
                </c:pt>
                <c:pt idx="26">
                  <c:v>157</c:v>
                </c:pt>
                <c:pt idx="27">
                  <c:v>219</c:v>
                </c:pt>
                <c:pt idx="28">
                  <c:v>200</c:v>
                </c:pt>
                <c:pt idx="29">
                  <c:v>218</c:v>
                </c:pt>
                <c:pt idx="30">
                  <c:v>287</c:v>
                </c:pt>
                <c:pt idx="31">
                  <c:v>203</c:v>
                </c:pt>
                <c:pt idx="32">
                  <c:v>341</c:v>
                </c:pt>
                <c:pt idx="33">
                  <c:v>237</c:v>
                </c:pt>
                <c:pt idx="34">
                  <c:v>290</c:v>
                </c:pt>
                <c:pt idx="35">
                  <c:v>323</c:v>
                </c:pt>
                <c:pt idx="36">
                  <c:v>397</c:v>
                </c:pt>
                <c:pt idx="37">
                  <c:v>334</c:v>
                </c:pt>
                <c:pt idx="38">
                  <c:v>422</c:v>
                </c:pt>
                <c:pt idx="39">
                  <c:v>322</c:v>
                </c:pt>
                <c:pt idx="40">
                  <c:v>357</c:v>
                </c:pt>
                <c:pt idx="41">
                  <c:v>459</c:v>
                </c:pt>
                <c:pt idx="42">
                  <c:v>402</c:v>
                </c:pt>
                <c:pt idx="43">
                  <c:v>497</c:v>
                </c:pt>
                <c:pt idx="44">
                  <c:v>494</c:v>
                </c:pt>
                <c:pt idx="45">
                  <c:v>448</c:v>
                </c:pt>
                <c:pt idx="46">
                  <c:v>560</c:v>
                </c:pt>
                <c:pt idx="47">
                  <c:v>543</c:v>
                </c:pt>
              </c:numCache>
            </c:numRef>
          </c:val>
        </c:ser>
        <c:marker val="1"/>
        <c:axId val="45030400"/>
        <c:axId val="45036288"/>
      </c:lineChart>
      <c:catAx>
        <c:axId val="45030400"/>
        <c:scaling>
          <c:orientation val="minMax"/>
        </c:scaling>
        <c:axPos val="b"/>
        <c:tickLblPos val="nextTo"/>
        <c:crossAx val="45036288"/>
        <c:crosses val="autoZero"/>
        <c:auto val="1"/>
        <c:lblAlgn val="ctr"/>
        <c:lblOffset val="100"/>
      </c:catAx>
      <c:valAx>
        <c:axId val="45036288"/>
        <c:scaling>
          <c:orientation val="minMax"/>
        </c:scaling>
        <c:axPos val="l"/>
        <c:majorGridlines/>
        <c:numFmt formatCode="0" sourceLinked="1"/>
        <c:tickLblPos val="nextTo"/>
        <c:crossAx val="4503040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47625</xdr:colOff>
      <xdr:row>37</xdr:row>
      <xdr:rowOff>104776</xdr:rowOff>
    </xdr:from>
    <xdr:to>
      <xdr:col>18</xdr:col>
      <xdr:colOff>238125</xdr:colOff>
      <xdr:row>57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61"/>
  <sheetViews>
    <sheetView tabSelected="1" topLeftCell="B38" workbookViewId="0">
      <selection activeCell="M62" sqref="M62"/>
    </sheetView>
  </sheetViews>
  <sheetFormatPr defaultRowHeight="15"/>
  <cols>
    <col min="1" max="1" width="9.140625" style="2"/>
    <col min="2" max="3" width="10.7109375" style="2" customWidth="1"/>
    <col min="4" max="4" width="20" style="2" customWidth="1"/>
    <col min="5" max="6" width="9.140625" style="2"/>
    <col min="7" max="7" width="13" style="2" customWidth="1"/>
    <col min="8" max="8" width="9.140625" style="2"/>
    <col min="9" max="9" width="15.28515625" style="2" customWidth="1"/>
    <col min="10" max="16384" width="9.140625" style="2"/>
  </cols>
  <sheetData>
    <row r="1" spans="2:9">
      <c r="B1" s="1" t="s">
        <v>0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2:9">
      <c r="B2" s="3">
        <v>1966</v>
      </c>
      <c r="C2" s="3">
        <v>1</v>
      </c>
      <c r="D2" s="3">
        <v>133</v>
      </c>
      <c r="E2" s="4">
        <f>C2*C2</f>
        <v>1</v>
      </c>
      <c r="F2" s="4">
        <f>C2*E2</f>
        <v>1</v>
      </c>
      <c r="G2" s="4">
        <f>E2*E2</f>
        <v>1</v>
      </c>
      <c r="H2" s="4">
        <f>C2*D2</f>
        <v>133</v>
      </c>
      <c r="I2" s="4">
        <f>E2*D2</f>
        <v>133</v>
      </c>
    </row>
    <row r="3" spans="2:9">
      <c r="B3" s="3">
        <v>1967</v>
      </c>
      <c r="C3" s="3">
        <v>2</v>
      </c>
      <c r="D3" s="3">
        <v>72</v>
      </c>
      <c r="E3" s="4">
        <f t="shared" ref="E3:E49" si="0">C3*C3</f>
        <v>4</v>
      </c>
      <c r="F3" s="4">
        <f t="shared" ref="F3:F49" si="1">C3*E3</f>
        <v>8</v>
      </c>
      <c r="G3" s="4">
        <f t="shared" ref="G3:G49" si="2">E3*E3</f>
        <v>16</v>
      </c>
      <c r="H3" s="4">
        <f t="shared" ref="H3:H49" si="3">C3*D3</f>
        <v>144</v>
      </c>
      <c r="I3" s="4">
        <f t="shared" ref="I3:I49" si="4">E3*D3</f>
        <v>288</v>
      </c>
    </row>
    <row r="4" spans="2:9">
      <c r="B4" s="3">
        <v>1968</v>
      </c>
      <c r="C4" s="3">
        <v>3</v>
      </c>
      <c r="D4" s="3">
        <v>91</v>
      </c>
      <c r="E4" s="4">
        <f t="shared" si="0"/>
        <v>9</v>
      </c>
      <c r="F4" s="4">
        <f t="shared" si="1"/>
        <v>27</v>
      </c>
      <c r="G4" s="4">
        <f t="shared" si="2"/>
        <v>81</v>
      </c>
      <c r="H4" s="4">
        <f t="shared" si="3"/>
        <v>273</v>
      </c>
      <c r="I4" s="4">
        <f t="shared" si="4"/>
        <v>819</v>
      </c>
    </row>
    <row r="5" spans="2:9">
      <c r="B5" s="3">
        <v>1969</v>
      </c>
      <c r="C5" s="3">
        <v>4</v>
      </c>
      <c r="D5" s="3">
        <v>59</v>
      </c>
      <c r="E5" s="4">
        <f t="shared" si="0"/>
        <v>16</v>
      </c>
      <c r="F5" s="4">
        <f t="shared" si="1"/>
        <v>64</v>
      </c>
      <c r="G5" s="4">
        <f t="shared" si="2"/>
        <v>256</v>
      </c>
      <c r="H5" s="4">
        <f t="shared" si="3"/>
        <v>236</v>
      </c>
      <c r="I5" s="4">
        <f t="shared" si="4"/>
        <v>944</v>
      </c>
    </row>
    <row r="6" spans="2:9">
      <c r="B6" s="3">
        <v>1970</v>
      </c>
      <c r="C6" s="3">
        <v>5</v>
      </c>
      <c r="D6" s="3">
        <v>90</v>
      </c>
      <c r="E6" s="4">
        <f t="shared" si="0"/>
        <v>25</v>
      </c>
      <c r="F6" s="4">
        <f t="shared" si="1"/>
        <v>125</v>
      </c>
      <c r="G6" s="4">
        <f t="shared" si="2"/>
        <v>625</v>
      </c>
      <c r="H6" s="4">
        <f t="shared" si="3"/>
        <v>450</v>
      </c>
      <c r="I6" s="4">
        <f t="shared" si="4"/>
        <v>2250</v>
      </c>
    </row>
    <row r="7" spans="2:9">
      <c r="B7" s="3">
        <v>1971</v>
      </c>
      <c r="C7" s="3">
        <v>6</v>
      </c>
      <c r="D7" s="3">
        <v>84</v>
      </c>
      <c r="E7" s="4">
        <f t="shared" si="0"/>
        <v>36</v>
      </c>
      <c r="F7" s="4">
        <f t="shared" si="1"/>
        <v>216</v>
      </c>
      <c r="G7" s="4">
        <f t="shared" si="2"/>
        <v>1296</v>
      </c>
      <c r="H7" s="4">
        <f t="shared" si="3"/>
        <v>504</v>
      </c>
      <c r="I7" s="4">
        <f t="shared" si="4"/>
        <v>3024</v>
      </c>
    </row>
    <row r="8" spans="2:9">
      <c r="B8" s="3">
        <v>1972</v>
      </c>
      <c r="C8" s="3">
        <v>7</v>
      </c>
      <c r="D8" s="3">
        <v>115</v>
      </c>
      <c r="E8" s="4">
        <f t="shared" si="0"/>
        <v>49</v>
      </c>
      <c r="F8" s="4">
        <f t="shared" si="1"/>
        <v>343</v>
      </c>
      <c r="G8" s="4">
        <f t="shared" si="2"/>
        <v>2401</v>
      </c>
      <c r="H8" s="4">
        <f t="shared" si="3"/>
        <v>805</v>
      </c>
      <c r="I8" s="4">
        <f t="shared" si="4"/>
        <v>5635</v>
      </c>
    </row>
    <row r="9" spans="2:9">
      <c r="B9" s="3">
        <v>1973</v>
      </c>
      <c r="C9" s="3">
        <v>8</v>
      </c>
      <c r="D9" s="3">
        <v>112</v>
      </c>
      <c r="E9" s="4">
        <f t="shared" si="0"/>
        <v>64</v>
      </c>
      <c r="F9" s="4">
        <f t="shared" si="1"/>
        <v>512</v>
      </c>
      <c r="G9" s="4">
        <f t="shared" si="2"/>
        <v>4096</v>
      </c>
      <c r="H9" s="4">
        <f t="shared" si="3"/>
        <v>896</v>
      </c>
      <c r="I9" s="4">
        <f t="shared" si="4"/>
        <v>7168</v>
      </c>
    </row>
    <row r="10" spans="2:9">
      <c r="B10" s="3">
        <v>1974</v>
      </c>
      <c r="C10" s="3">
        <v>9</v>
      </c>
      <c r="D10" s="3">
        <v>96</v>
      </c>
      <c r="E10" s="4">
        <f t="shared" si="0"/>
        <v>81</v>
      </c>
      <c r="F10" s="4">
        <f t="shared" si="1"/>
        <v>729</v>
      </c>
      <c r="G10" s="4">
        <f t="shared" si="2"/>
        <v>6561</v>
      </c>
      <c r="H10" s="4">
        <f t="shared" si="3"/>
        <v>864</v>
      </c>
      <c r="I10" s="4">
        <f t="shared" si="4"/>
        <v>7776</v>
      </c>
    </row>
    <row r="11" spans="2:9">
      <c r="B11" s="3">
        <v>1975</v>
      </c>
      <c r="C11" s="3">
        <v>10</v>
      </c>
      <c r="D11" s="3">
        <v>61</v>
      </c>
      <c r="E11" s="4">
        <f t="shared" si="0"/>
        <v>100</v>
      </c>
      <c r="F11" s="4">
        <f t="shared" si="1"/>
        <v>1000</v>
      </c>
      <c r="G11" s="4">
        <f t="shared" si="2"/>
        <v>10000</v>
      </c>
      <c r="H11" s="4">
        <f t="shared" si="3"/>
        <v>610</v>
      </c>
      <c r="I11" s="4">
        <f t="shared" si="4"/>
        <v>6100</v>
      </c>
    </row>
    <row r="12" spans="2:9">
      <c r="B12" s="3">
        <v>1976</v>
      </c>
      <c r="C12" s="3">
        <v>11</v>
      </c>
      <c r="D12" s="3">
        <v>168</v>
      </c>
      <c r="E12" s="4">
        <f t="shared" si="0"/>
        <v>121</v>
      </c>
      <c r="F12" s="4">
        <f t="shared" si="1"/>
        <v>1331</v>
      </c>
      <c r="G12" s="4">
        <f t="shared" si="2"/>
        <v>14641</v>
      </c>
      <c r="H12" s="4">
        <f t="shared" si="3"/>
        <v>1848</v>
      </c>
      <c r="I12" s="4">
        <f t="shared" si="4"/>
        <v>20328</v>
      </c>
    </row>
    <row r="13" spans="2:9">
      <c r="B13" s="3">
        <v>1977</v>
      </c>
      <c r="C13" s="3">
        <v>12</v>
      </c>
      <c r="D13" s="3">
        <v>92</v>
      </c>
      <c r="E13" s="4">
        <f t="shared" si="0"/>
        <v>144</v>
      </c>
      <c r="F13" s="4">
        <f t="shared" si="1"/>
        <v>1728</v>
      </c>
      <c r="G13" s="4">
        <f t="shared" si="2"/>
        <v>20736</v>
      </c>
      <c r="H13" s="4">
        <f t="shared" si="3"/>
        <v>1104</v>
      </c>
      <c r="I13" s="4">
        <f t="shared" si="4"/>
        <v>13248</v>
      </c>
    </row>
    <row r="14" spans="2:9">
      <c r="B14" s="3">
        <v>1978</v>
      </c>
      <c r="C14" s="3">
        <v>13</v>
      </c>
      <c r="D14" s="3">
        <v>97</v>
      </c>
      <c r="E14" s="4">
        <f t="shared" si="0"/>
        <v>169</v>
      </c>
      <c r="F14" s="4">
        <f t="shared" si="1"/>
        <v>2197</v>
      </c>
      <c r="G14" s="4">
        <f t="shared" si="2"/>
        <v>28561</v>
      </c>
      <c r="H14" s="4">
        <f t="shared" si="3"/>
        <v>1261</v>
      </c>
      <c r="I14" s="4">
        <f t="shared" si="4"/>
        <v>16393</v>
      </c>
    </row>
    <row r="15" spans="2:9">
      <c r="B15" s="3">
        <v>1979</v>
      </c>
      <c r="C15" s="3">
        <v>14</v>
      </c>
      <c r="D15" s="3">
        <v>74</v>
      </c>
      <c r="E15" s="4">
        <f t="shared" si="0"/>
        <v>196</v>
      </c>
      <c r="F15" s="4">
        <f t="shared" si="1"/>
        <v>2744</v>
      </c>
      <c r="G15" s="4">
        <f t="shared" si="2"/>
        <v>38416</v>
      </c>
      <c r="H15" s="4">
        <f t="shared" si="3"/>
        <v>1036</v>
      </c>
      <c r="I15" s="4">
        <f t="shared" si="4"/>
        <v>14504</v>
      </c>
    </row>
    <row r="16" spans="2:9">
      <c r="B16" s="3">
        <v>1980</v>
      </c>
      <c r="C16" s="3">
        <v>15</v>
      </c>
      <c r="D16" s="3">
        <v>105</v>
      </c>
      <c r="E16" s="4">
        <f t="shared" si="0"/>
        <v>225</v>
      </c>
      <c r="F16" s="4">
        <f t="shared" si="1"/>
        <v>3375</v>
      </c>
      <c r="G16" s="4">
        <f t="shared" si="2"/>
        <v>50625</v>
      </c>
      <c r="H16" s="4">
        <f t="shared" si="3"/>
        <v>1575</v>
      </c>
      <c r="I16" s="4">
        <f t="shared" si="4"/>
        <v>23625</v>
      </c>
    </row>
    <row r="17" spans="2:9">
      <c r="B17" s="3">
        <v>1981</v>
      </c>
      <c r="C17" s="3">
        <v>16</v>
      </c>
      <c r="D17" s="3">
        <v>136</v>
      </c>
      <c r="E17" s="4">
        <f t="shared" si="0"/>
        <v>256</v>
      </c>
      <c r="F17" s="4">
        <f t="shared" si="1"/>
        <v>4096</v>
      </c>
      <c r="G17" s="4">
        <f t="shared" si="2"/>
        <v>65536</v>
      </c>
      <c r="H17" s="4">
        <f t="shared" si="3"/>
        <v>2176</v>
      </c>
      <c r="I17" s="4">
        <f t="shared" si="4"/>
        <v>34816</v>
      </c>
    </row>
    <row r="18" spans="2:9">
      <c r="B18" s="3">
        <v>1982</v>
      </c>
      <c r="C18" s="3">
        <v>17</v>
      </c>
      <c r="D18" s="3">
        <v>95</v>
      </c>
      <c r="E18" s="4">
        <f t="shared" si="0"/>
        <v>289</v>
      </c>
      <c r="F18" s="4">
        <f t="shared" si="1"/>
        <v>4913</v>
      </c>
      <c r="G18" s="4">
        <f t="shared" si="2"/>
        <v>83521</v>
      </c>
      <c r="H18" s="4">
        <f t="shared" si="3"/>
        <v>1615</v>
      </c>
      <c r="I18" s="4">
        <f t="shared" si="4"/>
        <v>27455</v>
      </c>
    </row>
    <row r="19" spans="2:9">
      <c r="B19" s="3">
        <v>1983</v>
      </c>
      <c r="C19" s="3">
        <v>18</v>
      </c>
      <c r="D19" s="3">
        <v>143</v>
      </c>
      <c r="E19" s="4">
        <f t="shared" si="0"/>
        <v>324</v>
      </c>
      <c r="F19" s="4">
        <f t="shared" si="1"/>
        <v>5832</v>
      </c>
      <c r="G19" s="4">
        <f t="shared" si="2"/>
        <v>104976</v>
      </c>
      <c r="H19" s="4">
        <f t="shared" si="3"/>
        <v>2574</v>
      </c>
      <c r="I19" s="4">
        <f t="shared" si="4"/>
        <v>46332</v>
      </c>
    </row>
    <row r="20" spans="2:9">
      <c r="B20" s="3">
        <v>1984</v>
      </c>
      <c r="C20" s="3">
        <v>19</v>
      </c>
      <c r="D20" s="3">
        <v>113</v>
      </c>
      <c r="E20" s="4">
        <f t="shared" si="0"/>
        <v>361</v>
      </c>
      <c r="F20" s="4">
        <f t="shared" si="1"/>
        <v>6859</v>
      </c>
      <c r="G20" s="4">
        <f t="shared" si="2"/>
        <v>130321</v>
      </c>
      <c r="H20" s="4">
        <f t="shared" si="3"/>
        <v>2147</v>
      </c>
      <c r="I20" s="4">
        <f t="shared" si="4"/>
        <v>40793</v>
      </c>
    </row>
    <row r="21" spans="2:9">
      <c r="B21" s="3">
        <v>1985</v>
      </c>
      <c r="C21" s="3">
        <v>20</v>
      </c>
      <c r="D21" s="3">
        <v>151</v>
      </c>
      <c r="E21" s="4">
        <f t="shared" si="0"/>
        <v>400</v>
      </c>
      <c r="F21" s="4">
        <f t="shared" si="1"/>
        <v>8000</v>
      </c>
      <c r="G21" s="4">
        <f t="shared" si="2"/>
        <v>160000</v>
      </c>
      <c r="H21" s="4">
        <f t="shared" si="3"/>
        <v>3020</v>
      </c>
      <c r="I21" s="4">
        <f t="shared" si="4"/>
        <v>60400</v>
      </c>
    </row>
    <row r="22" spans="2:9">
      <c r="B22" s="3">
        <v>1986</v>
      </c>
      <c r="C22" s="3">
        <v>21</v>
      </c>
      <c r="D22" s="3">
        <v>144</v>
      </c>
      <c r="E22" s="4">
        <f t="shared" si="0"/>
        <v>441</v>
      </c>
      <c r="F22" s="4">
        <f t="shared" si="1"/>
        <v>9261</v>
      </c>
      <c r="G22" s="4">
        <f t="shared" si="2"/>
        <v>194481</v>
      </c>
      <c r="H22" s="4">
        <f t="shared" si="3"/>
        <v>3024</v>
      </c>
      <c r="I22" s="4">
        <f t="shared" si="4"/>
        <v>63504</v>
      </c>
    </row>
    <row r="23" spans="2:9">
      <c r="B23" s="3">
        <v>1987</v>
      </c>
      <c r="C23" s="3">
        <v>22</v>
      </c>
      <c r="D23" s="3">
        <v>210</v>
      </c>
      <c r="E23" s="4">
        <f t="shared" si="0"/>
        <v>484</v>
      </c>
      <c r="F23" s="4">
        <f t="shared" si="1"/>
        <v>10648</v>
      </c>
      <c r="G23" s="4">
        <f t="shared" si="2"/>
        <v>234256</v>
      </c>
      <c r="H23" s="4">
        <f t="shared" si="3"/>
        <v>4620</v>
      </c>
      <c r="I23" s="4">
        <f t="shared" si="4"/>
        <v>101640</v>
      </c>
    </row>
    <row r="24" spans="2:9">
      <c r="B24" s="3">
        <v>1988</v>
      </c>
      <c r="C24" s="3">
        <v>23</v>
      </c>
      <c r="D24" s="3">
        <v>132</v>
      </c>
      <c r="E24" s="4">
        <f t="shared" si="0"/>
        <v>529</v>
      </c>
      <c r="F24" s="4">
        <f t="shared" si="1"/>
        <v>12167</v>
      </c>
      <c r="G24" s="4">
        <f t="shared" si="2"/>
        <v>279841</v>
      </c>
      <c r="H24" s="4">
        <f t="shared" si="3"/>
        <v>3036</v>
      </c>
      <c r="I24" s="4">
        <f t="shared" si="4"/>
        <v>69828</v>
      </c>
    </row>
    <row r="25" spans="2:9">
      <c r="B25" s="3">
        <v>1989</v>
      </c>
      <c r="C25" s="3">
        <v>24</v>
      </c>
      <c r="D25" s="3">
        <v>171</v>
      </c>
      <c r="E25" s="4">
        <f t="shared" si="0"/>
        <v>576</v>
      </c>
      <c r="F25" s="4">
        <f t="shared" si="1"/>
        <v>13824</v>
      </c>
      <c r="G25" s="4">
        <f t="shared" si="2"/>
        <v>331776</v>
      </c>
      <c r="H25" s="4">
        <f t="shared" si="3"/>
        <v>4104</v>
      </c>
      <c r="I25" s="4">
        <f t="shared" si="4"/>
        <v>98496</v>
      </c>
    </row>
    <row r="26" spans="2:9">
      <c r="B26" s="3">
        <v>1990</v>
      </c>
      <c r="C26" s="3">
        <v>25</v>
      </c>
      <c r="D26" s="3">
        <v>169</v>
      </c>
      <c r="E26" s="4">
        <f t="shared" si="0"/>
        <v>625</v>
      </c>
      <c r="F26" s="4">
        <f t="shared" si="1"/>
        <v>15625</v>
      </c>
      <c r="G26" s="4">
        <f t="shared" si="2"/>
        <v>390625</v>
      </c>
      <c r="H26" s="4">
        <f t="shared" si="3"/>
        <v>4225</v>
      </c>
      <c r="I26" s="4">
        <f t="shared" si="4"/>
        <v>105625</v>
      </c>
    </row>
    <row r="27" spans="2:9">
      <c r="B27" s="3">
        <v>1991</v>
      </c>
      <c r="C27" s="3">
        <v>26</v>
      </c>
      <c r="D27" s="3">
        <v>220</v>
      </c>
      <c r="E27" s="4">
        <f t="shared" si="0"/>
        <v>676</v>
      </c>
      <c r="F27" s="4">
        <f t="shared" si="1"/>
        <v>17576</v>
      </c>
      <c r="G27" s="4">
        <f t="shared" si="2"/>
        <v>456976</v>
      </c>
      <c r="H27" s="4">
        <f t="shared" si="3"/>
        <v>5720</v>
      </c>
      <c r="I27" s="4">
        <f t="shared" si="4"/>
        <v>148720</v>
      </c>
    </row>
    <row r="28" spans="2:9">
      <c r="B28" s="3">
        <v>1992</v>
      </c>
      <c r="C28" s="3">
        <v>27</v>
      </c>
      <c r="D28" s="3">
        <v>157</v>
      </c>
      <c r="E28" s="4">
        <f t="shared" si="0"/>
        <v>729</v>
      </c>
      <c r="F28" s="4">
        <f t="shared" si="1"/>
        <v>19683</v>
      </c>
      <c r="G28" s="4">
        <f t="shared" si="2"/>
        <v>531441</v>
      </c>
      <c r="H28" s="4">
        <f t="shared" si="3"/>
        <v>4239</v>
      </c>
      <c r="I28" s="4">
        <f t="shared" si="4"/>
        <v>114453</v>
      </c>
    </row>
    <row r="29" spans="2:9">
      <c r="B29" s="3">
        <v>1993</v>
      </c>
      <c r="C29" s="3">
        <v>28</v>
      </c>
      <c r="D29" s="3">
        <v>219</v>
      </c>
      <c r="E29" s="4">
        <f t="shared" si="0"/>
        <v>784</v>
      </c>
      <c r="F29" s="4">
        <f t="shared" si="1"/>
        <v>21952</v>
      </c>
      <c r="G29" s="4">
        <f t="shared" si="2"/>
        <v>614656</v>
      </c>
      <c r="H29" s="4">
        <f t="shared" si="3"/>
        <v>6132</v>
      </c>
      <c r="I29" s="4">
        <f t="shared" si="4"/>
        <v>171696</v>
      </c>
    </row>
    <row r="30" spans="2:9">
      <c r="B30" s="3">
        <v>1994</v>
      </c>
      <c r="C30" s="3">
        <v>29</v>
      </c>
      <c r="D30" s="3">
        <v>200</v>
      </c>
      <c r="E30" s="4">
        <f t="shared" si="0"/>
        <v>841</v>
      </c>
      <c r="F30" s="4">
        <f t="shared" si="1"/>
        <v>24389</v>
      </c>
      <c r="G30" s="4">
        <f t="shared" si="2"/>
        <v>707281</v>
      </c>
      <c r="H30" s="4">
        <f t="shared" si="3"/>
        <v>5800</v>
      </c>
      <c r="I30" s="4">
        <f t="shared" si="4"/>
        <v>168200</v>
      </c>
    </row>
    <row r="31" spans="2:9">
      <c r="B31" s="3">
        <v>1995</v>
      </c>
      <c r="C31" s="3">
        <v>30</v>
      </c>
      <c r="D31" s="3">
        <v>218</v>
      </c>
      <c r="E31" s="4">
        <f t="shared" si="0"/>
        <v>900</v>
      </c>
      <c r="F31" s="4">
        <f t="shared" si="1"/>
        <v>27000</v>
      </c>
      <c r="G31" s="4">
        <f t="shared" si="2"/>
        <v>810000</v>
      </c>
      <c r="H31" s="4">
        <f t="shared" si="3"/>
        <v>6540</v>
      </c>
      <c r="I31" s="4">
        <f t="shared" si="4"/>
        <v>196200</v>
      </c>
    </row>
    <row r="32" spans="2:9">
      <c r="B32" s="3">
        <v>1996</v>
      </c>
      <c r="C32" s="3">
        <v>31</v>
      </c>
      <c r="D32" s="3">
        <v>287</v>
      </c>
      <c r="E32" s="4">
        <f t="shared" si="0"/>
        <v>961</v>
      </c>
      <c r="F32" s="4">
        <f t="shared" si="1"/>
        <v>29791</v>
      </c>
      <c r="G32" s="4">
        <f t="shared" si="2"/>
        <v>923521</v>
      </c>
      <c r="H32" s="4">
        <f t="shared" si="3"/>
        <v>8897</v>
      </c>
      <c r="I32" s="4">
        <f t="shared" si="4"/>
        <v>275807</v>
      </c>
    </row>
    <row r="33" spans="2:9">
      <c r="B33" s="3">
        <v>1997</v>
      </c>
      <c r="C33" s="3">
        <v>32</v>
      </c>
      <c r="D33" s="3">
        <v>203</v>
      </c>
      <c r="E33" s="4">
        <f t="shared" si="0"/>
        <v>1024</v>
      </c>
      <c r="F33" s="4">
        <f t="shared" si="1"/>
        <v>32768</v>
      </c>
      <c r="G33" s="4">
        <f t="shared" si="2"/>
        <v>1048576</v>
      </c>
      <c r="H33" s="4">
        <f t="shared" si="3"/>
        <v>6496</v>
      </c>
      <c r="I33" s="4">
        <f t="shared" si="4"/>
        <v>207872</v>
      </c>
    </row>
    <row r="34" spans="2:9">
      <c r="B34" s="3">
        <v>1998</v>
      </c>
      <c r="C34" s="3">
        <v>33</v>
      </c>
      <c r="D34" s="3">
        <v>341</v>
      </c>
      <c r="E34" s="4">
        <f t="shared" si="0"/>
        <v>1089</v>
      </c>
      <c r="F34" s="4">
        <f t="shared" si="1"/>
        <v>35937</v>
      </c>
      <c r="G34" s="4">
        <f t="shared" si="2"/>
        <v>1185921</v>
      </c>
      <c r="H34" s="4">
        <f t="shared" si="3"/>
        <v>11253</v>
      </c>
      <c r="I34" s="4">
        <f t="shared" si="4"/>
        <v>371349</v>
      </c>
    </row>
    <row r="35" spans="2:9">
      <c r="B35" s="3">
        <v>1999</v>
      </c>
      <c r="C35" s="3">
        <v>34</v>
      </c>
      <c r="D35" s="3">
        <v>237</v>
      </c>
      <c r="E35" s="4">
        <f t="shared" si="0"/>
        <v>1156</v>
      </c>
      <c r="F35" s="4">
        <f t="shared" si="1"/>
        <v>39304</v>
      </c>
      <c r="G35" s="4">
        <f t="shared" si="2"/>
        <v>1336336</v>
      </c>
      <c r="H35" s="4">
        <f t="shared" si="3"/>
        <v>8058</v>
      </c>
      <c r="I35" s="4">
        <f t="shared" si="4"/>
        <v>273972</v>
      </c>
    </row>
    <row r="36" spans="2:9">
      <c r="B36" s="3">
        <v>2000</v>
      </c>
      <c r="C36" s="3">
        <v>35</v>
      </c>
      <c r="D36" s="3">
        <v>290</v>
      </c>
      <c r="E36" s="4">
        <f t="shared" si="0"/>
        <v>1225</v>
      </c>
      <c r="F36" s="4">
        <f t="shared" si="1"/>
        <v>42875</v>
      </c>
      <c r="G36" s="4">
        <f t="shared" si="2"/>
        <v>1500625</v>
      </c>
      <c r="H36" s="4">
        <f t="shared" si="3"/>
        <v>10150</v>
      </c>
      <c r="I36" s="4">
        <f t="shared" si="4"/>
        <v>355250</v>
      </c>
    </row>
    <row r="37" spans="2:9">
      <c r="B37" s="3">
        <v>2001</v>
      </c>
      <c r="C37" s="3">
        <v>36</v>
      </c>
      <c r="D37" s="3">
        <v>323</v>
      </c>
      <c r="E37" s="4">
        <f t="shared" si="0"/>
        <v>1296</v>
      </c>
      <c r="F37" s="4">
        <f t="shared" si="1"/>
        <v>46656</v>
      </c>
      <c r="G37" s="4">
        <f t="shared" si="2"/>
        <v>1679616</v>
      </c>
      <c r="H37" s="4">
        <f t="shared" si="3"/>
        <v>11628</v>
      </c>
      <c r="I37" s="4">
        <f t="shared" si="4"/>
        <v>418608</v>
      </c>
    </row>
    <row r="38" spans="2:9">
      <c r="B38" s="3">
        <v>2002</v>
      </c>
      <c r="C38" s="3">
        <v>37</v>
      </c>
      <c r="D38" s="3">
        <v>397</v>
      </c>
      <c r="E38" s="4">
        <f t="shared" si="0"/>
        <v>1369</v>
      </c>
      <c r="F38" s="4">
        <f t="shared" si="1"/>
        <v>50653</v>
      </c>
      <c r="G38" s="4">
        <f t="shared" si="2"/>
        <v>1874161</v>
      </c>
      <c r="H38" s="4">
        <f t="shared" si="3"/>
        <v>14689</v>
      </c>
      <c r="I38" s="4">
        <f t="shared" si="4"/>
        <v>543493</v>
      </c>
    </row>
    <row r="39" spans="2:9">
      <c r="B39" s="3">
        <v>2003</v>
      </c>
      <c r="C39" s="3">
        <v>38</v>
      </c>
      <c r="D39" s="3">
        <v>334</v>
      </c>
      <c r="E39" s="4">
        <f t="shared" si="0"/>
        <v>1444</v>
      </c>
      <c r="F39" s="4">
        <f t="shared" si="1"/>
        <v>54872</v>
      </c>
      <c r="G39" s="4">
        <f t="shared" si="2"/>
        <v>2085136</v>
      </c>
      <c r="H39" s="4">
        <f t="shared" si="3"/>
        <v>12692</v>
      </c>
      <c r="I39" s="4">
        <f t="shared" si="4"/>
        <v>482296</v>
      </c>
    </row>
    <row r="40" spans="2:9">
      <c r="B40" s="3">
        <v>2004</v>
      </c>
      <c r="C40" s="3">
        <v>39</v>
      </c>
      <c r="D40" s="3">
        <v>422</v>
      </c>
      <c r="E40" s="4">
        <f t="shared" si="0"/>
        <v>1521</v>
      </c>
      <c r="F40" s="4">
        <f t="shared" si="1"/>
        <v>59319</v>
      </c>
      <c r="G40" s="4">
        <f t="shared" si="2"/>
        <v>2313441</v>
      </c>
      <c r="H40" s="4">
        <f t="shared" si="3"/>
        <v>16458</v>
      </c>
      <c r="I40" s="4">
        <f t="shared" si="4"/>
        <v>641862</v>
      </c>
    </row>
    <row r="41" spans="2:9">
      <c r="B41" s="3">
        <v>2005</v>
      </c>
      <c r="C41" s="3">
        <v>40</v>
      </c>
      <c r="D41" s="3">
        <v>322</v>
      </c>
      <c r="E41" s="4">
        <f t="shared" si="0"/>
        <v>1600</v>
      </c>
      <c r="F41" s="4">
        <f t="shared" si="1"/>
        <v>64000</v>
      </c>
      <c r="G41" s="4">
        <f t="shared" si="2"/>
        <v>2560000</v>
      </c>
      <c r="H41" s="4">
        <f t="shared" si="3"/>
        <v>12880</v>
      </c>
      <c r="I41" s="4">
        <f t="shared" si="4"/>
        <v>515200</v>
      </c>
    </row>
    <row r="42" spans="2:9">
      <c r="B42" s="3">
        <v>2006</v>
      </c>
      <c r="C42" s="3">
        <v>41</v>
      </c>
      <c r="D42" s="3">
        <v>357</v>
      </c>
      <c r="E42" s="4">
        <f t="shared" si="0"/>
        <v>1681</v>
      </c>
      <c r="F42" s="4">
        <f t="shared" si="1"/>
        <v>68921</v>
      </c>
      <c r="G42" s="4">
        <f t="shared" si="2"/>
        <v>2825761</v>
      </c>
      <c r="H42" s="4">
        <f t="shared" si="3"/>
        <v>14637</v>
      </c>
      <c r="I42" s="4">
        <f t="shared" si="4"/>
        <v>600117</v>
      </c>
    </row>
    <row r="43" spans="2:9">
      <c r="B43" s="3">
        <v>2007</v>
      </c>
      <c r="C43" s="3">
        <v>42</v>
      </c>
      <c r="D43" s="3">
        <v>459</v>
      </c>
      <c r="E43" s="4">
        <f t="shared" si="0"/>
        <v>1764</v>
      </c>
      <c r="F43" s="4">
        <f t="shared" si="1"/>
        <v>74088</v>
      </c>
      <c r="G43" s="4">
        <f t="shared" si="2"/>
        <v>3111696</v>
      </c>
      <c r="H43" s="4">
        <f t="shared" si="3"/>
        <v>19278</v>
      </c>
      <c r="I43" s="4">
        <f t="shared" si="4"/>
        <v>809676</v>
      </c>
    </row>
    <row r="44" spans="2:9">
      <c r="B44" s="3">
        <v>2008</v>
      </c>
      <c r="C44" s="3">
        <v>43</v>
      </c>
      <c r="D44" s="3">
        <v>402</v>
      </c>
      <c r="E44" s="4">
        <f t="shared" si="0"/>
        <v>1849</v>
      </c>
      <c r="F44" s="4">
        <f t="shared" si="1"/>
        <v>79507</v>
      </c>
      <c r="G44" s="4">
        <f t="shared" si="2"/>
        <v>3418801</v>
      </c>
      <c r="H44" s="4">
        <f t="shared" si="3"/>
        <v>17286</v>
      </c>
      <c r="I44" s="4">
        <f t="shared" si="4"/>
        <v>743298</v>
      </c>
    </row>
    <row r="45" spans="2:9">
      <c r="B45" s="3">
        <v>2009</v>
      </c>
      <c r="C45" s="3">
        <v>44</v>
      </c>
      <c r="D45" s="3">
        <v>497</v>
      </c>
      <c r="E45" s="4">
        <f t="shared" si="0"/>
        <v>1936</v>
      </c>
      <c r="F45" s="4">
        <f t="shared" si="1"/>
        <v>85184</v>
      </c>
      <c r="G45" s="4">
        <f t="shared" si="2"/>
        <v>3748096</v>
      </c>
      <c r="H45" s="4">
        <f t="shared" si="3"/>
        <v>21868</v>
      </c>
      <c r="I45" s="4">
        <f t="shared" si="4"/>
        <v>962192</v>
      </c>
    </row>
    <row r="46" spans="2:9">
      <c r="B46" s="3">
        <v>2010</v>
      </c>
      <c r="C46" s="3">
        <v>45</v>
      </c>
      <c r="D46" s="3">
        <v>494</v>
      </c>
      <c r="E46" s="4">
        <f t="shared" si="0"/>
        <v>2025</v>
      </c>
      <c r="F46" s="4">
        <f t="shared" si="1"/>
        <v>91125</v>
      </c>
      <c r="G46" s="4">
        <f t="shared" si="2"/>
        <v>4100625</v>
      </c>
      <c r="H46" s="4">
        <f t="shared" si="3"/>
        <v>22230</v>
      </c>
      <c r="I46" s="4">
        <f t="shared" si="4"/>
        <v>1000350</v>
      </c>
    </row>
    <row r="47" spans="2:9">
      <c r="B47" s="3">
        <v>2011</v>
      </c>
      <c r="C47" s="3">
        <v>46</v>
      </c>
      <c r="D47" s="3">
        <v>448</v>
      </c>
      <c r="E47" s="4">
        <f t="shared" si="0"/>
        <v>2116</v>
      </c>
      <c r="F47" s="4">
        <f t="shared" si="1"/>
        <v>97336</v>
      </c>
      <c r="G47" s="4">
        <f t="shared" si="2"/>
        <v>4477456</v>
      </c>
      <c r="H47" s="4">
        <f t="shared" si="3"/>
        <v>20608</v>
      </c>
      <c r="I47" s="4">
        <f t="shared" si="4"/>
        <v>947968</v>
      </c>
    </row>
    <row r="48" spans="2:9">
      <c r="B48" s="3">
        <v>2012</v>
      </c>
      <c r="C48" s="3">
        <v>47</v>
      </c>
      <c r="D48" s="3">
        <v>560</v>
      </c>
      <c r="E48" s="4">
        <f t="shared" si="0"/>
        <v>2209</v>
      </c>
      <c r="F48" s="4">
        <f t="shared" si="1"/>
        <v>103823</v>
      </c>
      <c r="G48" s="4">
        <f t="shared" si="2"/>
        <v>4879681</v>
      </c>
      <c r="H48" s="4">
        <f t="shared" si="3"/>
        <v>26320</v>
      </c>
      <c r="I48" s="4">
        <f t="shared" si="4"/>
        <v>1237040</v>
      </c>
    </row>
    <row r="49" spans="2:10">
      <c r="B49" s="3">
        <v>2013</v>
      </c>
      <c r="C49" s="3">
        <v>48</v>
      </c>
      <c r="D49" s="3">
        <v>543</v>
      </c>
      <c r="E49" s="4">
        <f t="shared" si="0"/>
        <v>2304</v>
      </c>
      <c r="F49" s="4">
        <f t="shared" si="1"/>
        <v>110592</v>
      </c>
      <c r="G49" s="4">
        <f t="shared" si="2"/>
        <v>5308416</v>
      </c>
      <c r="H49" s="4">
        <f t="shared" si="3"/>
        <v>26064</v>
      </c>
      <c r="I49" s="4">
        <f t="shared" si="4"/>
        <v>1251072</v>
      </c>
    </row>
    <row r="50" spans="2:10">
      <c r="B50" s="2" t="s">
        <v>8</v>
      </c>
      <c r="C50" s="6">
        <f>SUM(C2:C49)</f>
        <v>1176</v>
      </c>
      <c r="D50" s="6">
        <f t="shared" ref="D50:I50" si="5">SUM(D2:D49)</f>
        <v>10843</v>
      </c>
      <c r="E50" s="6">
        <f t="shared" si="5"/>
        <v>38024</v>
      </c>
      <c r="F50" s="6">
        <f t="shared" si="5"/>
        <v>1382976</v>
      </c>
      <c r="G50" s="6">
        <f t="shared" si="5"/>
        <v>53651864</v>
      </c>
      <c r="H50" s="6">
        <f t="shared" si="5"/>
        <v>352203</v>
      </c>
      <c r="I50" s="6">
        <f t="shared" si="5"/>
        <v>13207815</v>
      </c>
    </row>
    <row r="53" spans="2:10">
      <c r="B53" s="7" t="s">
        <v>9</v>
      </c>
      <c r="C53" s="7"/>
      <c r="D53" s="7"/>
      <c r="E53" s="7" t="s">
        <v>10</v>
      </c>
      <c r="F53" s="7"/>
      <c r="G53" s="7"/>
    </row>
    <row r="54" spans="2:10">
      <c r="B54" s="5">
        <f>D50</f>
        <v>10843</v>
      </c>
      <c r="C54" s="7"/>
      <c r="D54" s="7"/>
      <c r="E54" s="7">
        <v>48</v>
      </c>
      <c r="F54" s="5">
        <f>C50</f>
        <v>1176</v>
      </c>
      <c r="G54" s="5">
        <f>E50</f>
        <v>38024</v>
      </c>
    </row>
    <row r="55" spans="2:10">
      <c r="B55" s="5">
        <f>H50</f>
        <v>352203</v>
      </c>
      <c r="C55" s="7"/>
      <c r="D55" s="7"/>
      <c r="E55" s="5">
        <f>C50</f>
        <v>1176</v>
      </c>
      <c r="F55" s="5">
        <f>E50</f>
        <v>38024</v>
      </c>
      <c r="G55" s="5">
        <f>F50</f>
        <v>1382976</v>
      </c>
    </row>
    <row r="56" spans="2:10">
      <c r="B56" s="5">
        <f>I50</f>
        <v>13207815</v>
      </c>
      <c r="C56" s="7"/>
      <c r="D56" s="7"/>
      <c r="E56" s="5">
        <f>E50</f>
        <v>38024</v>
      </c>
      <c r="F56" s="5">
        <f>F50</f>
        <v>1382976</v>
      </c>
      <c r="G56" s="5">
        <f>G50</f>
        <v>53651864</v>
      </c>
    </row>
    <row r="57" spans="2:10">
      <c r="B57" s="7"/>
      <c r="C57" s="7"/>
      <c r="D57" s="7"/>
      <c r="E57" s="7"/>
      <c r="F57" s="7"/>
      <c r="G57" s="7"/>
    </row>
    <row r="58" spans="2:10" ht="16.5">
      <c r="B58" s="7" t="s">
        <v>12</v>
      </c>
      <c r="C58" s="7"/>
      <c r="D58" s="7"/>
      <c r="E58" s="7"/>
      <c r="F58" s="7" t="s">
        <v>11</v>
      </c>
      <c r="G58" s="7"/>
    </row>
    <row r="59" spans="2:10">
      <c r="B59" s="7">
        <f t="array" ref="B59:D61">MINVERSE(E54:G56)</f>
        <v>0.20403561517113725</v>
      </c>
      <c r="C59" s="7">
        <v>-1.6824699352451358E-2</v>
      </c>
      <c r="D59" s="7">
        <v>2.8908418131359706E-4</v>
      </c>
      <c r="E59" s="7"/>
      <c r="F59" s="7">
        <f t="array" ref="F59:F61">MMULT(B59:D61,B54:B56)</f>
        <v>104.81897548566212</v>
      </c>
      <c r="G59" s="8" t="s">
        <v>13</v>
      </c>
      <c r="H59" s="8"/>
      <c r="I59" s="8"/>
      <c r="J59" s="7">
        <f>F61*50*50+50*B60+B59</f>
        <v>667.37085724669396</v>
      </c>
    </row>
    <row r="60" spans="2:10">
      <c r="B60" s="7">
        <v>-1.6824699352451379E-2</v>
      </c>
      <c r="C60" s="7">
        <v>1.8083690460457941E-3</v>
      </c>
      <c r="D60" s="7">
        <v>-3.4690101757631701E-5</v>
      </c>
      <c r="E60" s="7"/>
      <c r="F60" s="7">
        <v>-3.6976583001378458</v>
      </c>
      <c r="G60" s="7"/>
    </row>
    <row r="61" spans="2:10">
      <c r="B61" s="7">
        <v>2.8908418131359754E-4</v>
      </c>
      <c r="C61" s="7">
        <v>-3.4690101757631714E-5</v>
      </c>
      <c r="D61" s="7">
        <v>7.0796126035983104E-7</v>
      </c>
      <c r="E61" s="7"/>
      <c r="F61" s="7">
        <v>0.26720322263965812</v>
      </c>
      <c r="G61" s="7"/>
    </row>
  </sheetData>
  <mergeCells count="1">
    <mergeCell ref="G59:I59"/>
  </mergeCells>
  <pageMargins left="1.25" right="1.25" top="1" bottom="0.79166666666666696" header="0.25" footer="0.2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2019-09-29T13:49:04Z</dcterms:modified>
</cp:coreProperties>
</file>