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M53" i="1"/>
  <c r="H54"/>
  <c r="H53"/>
  <c r="E53" a="1"/>
  <c r="E54" s="1"/>
  <c r="B53" a="1"/>
  <c r="B54" s="1"/>
  <c r="E50"/>
  <c r="D50"/>
  <c r="E49"/>
  <c r="B50"/>
  <c r="B49"/>
  <c r="C46"/>
  <c r="D46"/>
  <c r="E46"/>
  <c r="F46"/>
  <c r="B46"/>
  <c r="D3"/>
  <c r="F3" s="1"/>
  <c r="E3"/>
  <c r="D4"/>
  <c r="E4"/>
  <c r="F4"/>
  <c r="D5"/>
  <c r="E5"/>
  <c r="F5"/>
  <c r="D6"/>
  <c r="F6" s="1"/>
  <c r="E6"/>
  <c r="D7"/>
  <c r="F7" s="1"/>
  <c r="E7"/>
  <c r="D8"/>
  <c r="E8"/>
  <c r="F8"/>
  <c r="D9"/>
  <c r="E9"/>
  <c r="F9"/>
  <c r="D10"/>
  <c r="F10" s="1"/>
  <c r="E10"/>
  <c r="D11"/>
  <c r="F11" s="1"/>
  <c r="E11"/>
  <c r="D12"/>
  <c r="E12"/>
  <c r="F12"/>
  <c r="D13"/>
  <c r="E13"/>
  <c r="F13"/>
  <c r="D14"/>
  <c r="F14" s="1"/>
  <c r="E14"/>
  <c r="D15"/>
  <c r="F15" s="1"/>
  <c r="E15"/>
  <c r="D16"/>
  <c r="E16"/>
  <c r="F16"/>
  <c r="D17"/>
  <c r="E17"/>
  <c r="F17"/>
  <c r="D18"/>
  <c r="F18" s="1"/>
  <c r="E18"/>
  <c r="D19"/>
  <c r="F19" s="1"/>
  <c r="E19"/>
  <c r="D20"/>
  <c r="E20"/>
  <c r="F20"/>
  <c r="D21"/>
  <c r="E21"/>
  <c r="F21"/>
  <c r="D22"/>
  <c r="F22" s="1"/>
  <c r="E22"/>
  <c r="D23"/>
  <c r="F23" s="1"/>
  <c r="E23"/>
  <c r="D24"/>
  <c r="E24"/>
  <c r="F24"/>
  <c r="D25"/>
  <c r="E25"/>
  <c r="F25"/>
  <c r="D26"/>
  <c r="F26" s="1"/>
  <c r="E26"/>
  <c r="D27"/>
  <c r="F27" s="1"/>
  <c r="E27"/>
  <c r="D28"/>
  <c r="E28"/>
  <c r="F28"/>
  <c r="D29"/>
  <c r="E29"/>
  <c r="F29"/>
  <c r="D30"/>
  <c r="F30" s="1"/>
  <c r="E30"/>
  <c r="D31"/>
  <c r="F31" s="1"/>
  <c r="E31"/>
  <c r="D32"/>
  <c r="E32"/>
  <c r="F32"/>
  <c r="D33"/>
  <c r="E33"/>
  <c r="F33"/>
  <c r="D34"/>
  <c r="F34" s="1"/>
  <c r="E34"/>
  <c r="D35"/>
  <c r="F35" s="1"/>
  <c r="E35"/>
  <c r="D36"/>
  <c r="E36"/>
  <c r="F36"/>
  <c r="D37"/>
  <c r="E37"/>
  <c r="F37"/>
  <c r="D38"/>
  <c r="F38" s="1"/>
  <c r="E38"/>
  <c r="D39"/>
  <c r="F39" s="1"/>
  <c r="E39"/>
  <c r="D40"/>
  <c r="E40"/>
  <c r="F40"/>
  <c r="D41"/>
  <c r="E41"/>
  <c r="F41"/>
  <c r="D42"/>
  <c r="F42" s="1"/>
  <c r="E42"/>
  <c r="D43"/>
  <c r="F43" s="1"/>
  <c r="E43"/>
  <c r="D44"/>
  <c r="E44"/>
  <c r="F44"/>
  <c r="D45"/>
  <c r="E45"/>
  <c r="F45"/>
  <c r="F2"/>
  <c r="E2"/>
  <c r="D2"/>
  <c r="E53" l="1"/>
  <c r="C54"/>
  <c r="B53"/>
  <c r="C53"/>
</calcChain>
</file>

<file path=xl/sharedStrings.xml><?xml version="1.0" encoding="utf-8"?>
<sst xmlns="http://schemas.openxmlformats.org/spreadsheetml/2006/main" count="13" uniqueCount="12">
  <si>
    <t>x</t>
  </si>
  <si>
    <t>y</t>
  </si>
  <si>
    <t>Y</t>
  </si>
  <si>
    <t>x2</t>
  </si>
  <si>
    <t>Yx</t>
  </si>
  <si>
    <t>Sum</t>
  </si>
  <si>
    <t>C</t>
  </si>
  <si>
    <t>A</t>
  </si>
  <si>
    <t>B</t>
  </si>
  <si>
    <t>Exp</t>
  </si>
  <si>
    <r>
      <t>A</t>
    </r>
    <r>
      <rPr>
        <b/>
        <vertAlign val="superscript"/>
        <sz val="11.5"/>
        <color rgb="FF000000"/>
        <rFont val="Times New Roman"/>
        <family val="1"/>
      </rPr>
      <t>-1</t>
    </r>
  </si>
  <si>
    <t>Projected value of 50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</si>
</sst>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vertAlign val="superscript"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970242883726221E-2"/>
          <c:y val="5.9972140353964136E-2"/>
          <c:w val="0.88727383535262427"/>
          <c:h val="0.91729966715054478"/>
        </c:manualLayout>
      </c:layout>
      <c:lineChart>
        <c:grouping val="standard"/>
        <c:ser>
          <c:idx val="0"/>
          <c:order val="0"/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name/>
            <c:trendlineType val="linear"/>
            <c:dispEq val="1"/>
            <c:trendlineLbl>
              <c:layout>
                <c:manualLayout>
                  <c:x val="-0.67713090043311153"/>
                  <c:y val="-0.29126585433804014"/>
                </c:manualLayout>
              </c:layout>
              <c:numFmt formatCode="General" sourceLinked="0"/>
            </c:trendlineLbl>
          </c:trendline>
          <c:trendline>
            <c:name/>
            <c:spPr>
              <a:ln>
                <a:solidFill>
                  <a:srgbClr val="FFC000"/>
                </a:solidFill>
                <a:prstDash val="dash"/>
              </a:ln>
            </c:spPr>
            <c:trendlineType val="exp"/>
            <c:dispEq val="1"/>
            <c:trendlineLbl>
              <c:layout>
                <c:manualLayout>
                  <c:x val="-0.69292053663570696"/>
                  <c:y val="4.05566064018534E-2"/>
                </c:manualLayout>
              </c:layout>
              <c:numFmt formatCode="General" sourceLinked="0"/>
            </c:trendlineLbl>
          </c:trendline>
          <c:trendline>
            <c:name/>
            <c:trendlineType val="poly"/>
            <c:order val="2"/>
            <c:dispEq val="1"/>
            <c:trendlineLbl>
              <c:layout>
                <c:manualLayout>
                  <c:x val="-0.58422076497403774"/>
                  <c:y val="1.2756492030674936E-2"/>
                </c:manualLayout>
              </c:layout>
              <c:numFmt formatCode="General" sourceLinked="0"/>
            </c:trendlineLbl>
          </c:trendline>
          <c:val>
            <c:numRef>
              <c:f>Sheet1!$C$2:$C$45</c:f>
              <c:numCache>
                <c:formatCode>0</c:formatCode>
                <c:ptCount val="44"/>
                <c:pt idx="0">
                  <c:v>81</c:v>
                </c:pt>
                <c:pt idx="1">
                  <c:v>133</c:v>
                </c:pt>
                <c:pt idx="2">
                  <c:v>80</c:v>
                </c:pt>
                <c:pt idx="3">
                  <c:v>9</c:v>
                </c:pt>
                <c:pt idx="4">
                  <c:v>24</c:v>
                </c:pt>
                <c:pt idx="5">
                  <c:v>45</c:v>
                </c:pt>
                <c:pt idx="6">
                  <c:v>294</c:v>
                </c:pt>
                <c:pt idx="7">
                  <c:v>128</c:v>
                </c:pt>
                <c:pt idx="8">
                  <c:v>275</c:v>
                </c:pt>
                <c:pt idx="9">
                  <c:v>277</c:v>
                </c:pt>
                <c:pt idx="10">
                  <c:v>272</c:v>
                </c:pt>
                <c:pt idx="11">
                  <c:v>100</c:v>
                </c:pt>
                <c:pt idx="12">
                  <c:v>45</c:v>
                </c:pt>
                <c:pt idx="13">
                  <c:v>502</c:v>
                </c:pt>
                <c:pt idx="14">
                  <c:v>41</c:v>
                </c:pt>
                <c:pt idx="15">
                  <c:v>102</c:v>
                </c:pt>
                <c:pt idx="16">
                  <c:v>510</c:v>
                </c:pt>
                <c:pt idx="17">
                  <c:v>569</c:v>
                </c:pt>
                <c:pt idx="18">
                  <c:v>423</c:v>
                </c:pt>
                <c:pt idx="19">
                  <c:v>431</c:v>
                </c:pt>
                <c:pt idx="20">
                  <c:v>298</c:v>
                </c:pt>
                <c:pt idx="21">
                  <c:v>842</c:v>
                </c:pt>
                <c:pt idx="22" formatCode="General">
                  <c:v>587</c:v>
                </c:pt>
                <c:pt idx="23">
                  <c:v>615</c:v>
                </c:pt>
                <c:pt idx="24">
                  <c:v>876</c:v>
                </c:pt>
                <c:pt idx="25">
                  <c:v>1074</c:v>
                </c:pt>
                <c:pt idx="26">
                  <c:v>1025</c:v>
                </c:pt>
                <c:pt idx="27">
                  <c:v>899</c:v>
                </c:pt>
                <c:pt idx="28">
                  <c:v>1408</c:v>
                </c:pt>
                <c:pt idx="29">
                  <c:v>1522</c:v>
                </c:pt>
                <c:pt idx="30">
                  <c:v>1376</c:v>
                </c:pt>
                <c:pt idx="31">
                  <c:v>1374</c:v>
                </c:pt>
                <c:pt idx="32">
                  <c:v>1633</c:v>
                </c:pt>
                <c:pt idx="33">
                  <c:v>2175</c:v>
                </c:pt>
                <c:pt idx="34">
                  <c:v>1983</c:v>
                </c:pt>
                <c:pt idx="35">
                  <c:v>2340</c:v>
                </c:pt>
                <c:pt idx="36">
                  <c:v>2790</c:v>
                </c:pt>
                <c:pt idx="37">
                  <c:v>2968</c:v>
                </c:pt>
                <c:pt idx="38">
                  <c:v>3108</c:v>
                </c:pt>
                <c:pt idx="39">
                  <c:v>3483</c:v>
                </c:pt>
                <c:pt idx="40">
                  <c:v>3963</c:v>
                </c:pt>
                <c:pt idx="41">
                  <c:v>4875</c:v>
                </c:pt>
                <c:pt idx="42">
                  <c:v>5039</c:v>
                </c:pt>
                <c:pt idx="43">
                  <c:v>5967</c:v>
                </c:pt>
              </c:numCache>
            </c:numRef>
          </c:val>
        </c:ser>
        <c:marker val="1"/>
        <c:axId val="46484480"/>
        <c:axId val="46486272"/>
      </c:lineChart>
      <c:catAx>
        <c:axId val="46484480"/>
        <c:scaling>
          <c:orientation val="minMax"/>
        </c:scaling>
        <c:axPos val="b"/>
        <c:tickLblPos val="nextTo"/>
        <c:crossAx val="46486272"/>
        <c:crosses val="autoZero"/>
        <c:auto val="1"/>
        <c:lblAlgn val="ctr"/>
        <c:lblOffset val="100"/>
      </c:catAx>
      <c:valAx>
        <c:axId val="46486272"/>
        <c:scaling>
          <c:orientation val="minMax"/>
        </c:scaling>
        <c:axPos val="l"/>
        <c:majorGridlines/>
        <c:numFmt formatCode="0" sourceLinked="1"/>
        <c:tickLblPos val="nextTo"/>
        <c:crossAx val="464844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30</xdr:row>
      <xdr:rowOff>152400</xdr:rowOff>
    </xdr:from>
    <xdr:to>
      <xdr:col>16</xdr:col>
      <xdr:colOff>581025</xdr:colOff>
      <xdr:row>48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A32" workbookViewId="0">
      <selection activeCell="J53" sqref="J53:M53"/>
    </sheetView>
  </sheetViews>
  <sheetFormatPr defaultRowHeight="15"/>
  <cols>
    <col min="1" max="1" width="9.140625" style="3"/>
    <col min="2" max="2" width="12.140625" style="3" customWidth="1"/>
    <col min="3" max="3" width="12.42578125" style="3" customWidth="1"/>
    <col min="4" max="4" width="14.7109375" style="3" customWidth="1"/>
    <col min="5" max="5" width="11.85546875" style="3" customWidth="1"/>
    <col min="6" max="16384" width="9.140625" style="3"/>
  </cols>
  <sheetData>
    <row r="1" spans="2:6" ht="15" customHeight="1">
      <c r="B1" s="1" t="s">
        <v>0</v>
      </c>
      <c r="C1" s="2" t="s">
        <v>1</v>
      </c>
      <c r="D1" s="5" t="s">
        <v>2</v>
      </c>
      <c r="E1" s="5" t="s">
        <v>3</v>
      </c>
      <c r="F1" s="5" t="s">
        <v>4</v>
      </c>
    </row>
    <row r="2" spans="2:6">
      <c r="B2" s="4">
        <v>1</v>
      </c>
      <c r="C2" s="4">
        <v>81</v>
      </c>
      <c r="D2" s="5">
        <f>LN(C2)</f>
        <v>4.3944491546724391</v>
      </c>
      <c r="E2" s="5">
        <f>B2*B2</f>
        <v>1</v>
      </c>
      <c r="F2" s="5">
        <f>D2*B2</f>
        <v>4.3944491546724391</v>
      </c>
    </row>
    <row r="3" spans="2:6">
      <c r="B3" s="4">
        <v>2</v>
      </c>
      <c r="C3" s="4">
        <v>133</v>
      </c>
      <c r="D3" s="5">
        <f t="shared" ref="D3:D45" si="0">LN(C3)</f>
        <v>4.8903491282217537</v>
      </c>
      <c r="E3" s="5">
        <f t="shared" ref="E3:E45" si="1">B3*B3</f>
        <v>4</v>
      </c>
      <c r="F3" s="5">
        <f t="shared" ref="F3:F45" si="2">D3*B3</f>
        <v>9.7806982564435074</v>
      </c>
    </row>
    <row r="4" spans="2:6">
      <c r="B4" s="4">
        <v>3</v>
      </c>
      <c r="C4" s="4">
        <v>80</v>
      </c>
      <c r="D4" s="5">
        <f t="shared" si="0"/>
        <v>4.3820266346738812</v>
      </c>
      <c r="E4" s="5">
        <f t="shared" si="1"/>
        <v>9</v>
      </c>
      <c r="F4" s="5">
        <f t="shared" si="2"/>
        <v>13.146079904021644</v>
      </c>
    </row>
    <row r="5" spans="2:6">
      <c r="B5" s="4">
        <v>4</v>
      </c>
      <c r="C5" s="4">
        <v>9</v>
      </c>
      <c r="D5" s="5">
        <f t="shared" si="0"/>
        <v>2.1972245773362196</v>
      </c>
      <c r="E5" s="5">
        <f t="shared" si="1"/>
        <v>16</v>
      </c>
      <c r="F5" s="5">
        <f t="shared" si="2"/>
        <v>8.7888983093448783</v>
      </c>
    </row>
    <row r="6" spans="2:6">
      <c r="B6" s="4">
        <v>5</v>
      </c>
      <c r="C6" s="4">
        <v>24</v>
      </c>
      <c r="D6" s="5">
        <f t="shared" si="0"/>
        <v>3.1780538303479458</v>
      </c>
      <c r="E6" s="5">
        <f t="shared" si="1"/>
        <v>25</v>
      </c>
      <c r="F6" s="5">
        <f t="shared" si="2"/>
        <v>15.890269151739728</v>
      </c>
    </row>
    <row r="7" spans="2:6">
      <c r="B7" s="4">
        <v>6</v>
      </c>
      <c r="C7" s="4">
        <v>45</v>
      </c>
      <c r="D7" s="5">
        <f t="shared" si="0"/>
        <v>3.8066624897703196</v>
      </c>
      <c r="E7" s="5">
        <f t="shared" si="1"/>
        <v>36</v>
      </c>
      <c r="F7" s="5">
        <f t="shared" si="2"/>
        <v>22.839974938621918</v>
      </c>
    </row>
    <row r="8" spans="2:6">
      <c r="B8" s="4">
        <v>7</v>
      </c>
      <c r="C8" s="4">
        <v>294</v>
      </c>
      <c r="D8" s="5">
        <f t="shared" si="0"/>
        <v>5.6835797673386814</v>
      </c>
      <c r="E8" s="5">
        <f t="shared" si="1"/>
        <v>49</v>
      </c>
      <c r="F8" s="5">
        <f t="shared" si="2"/>
        <v>39.785058371370766</v>
      </c>
    </row>
    <row r="9" spans="2:6">
      <c r="B9" s="4">
        <v>8</v>
      </c>
      <c r="C9" s="4">
        <v>128</v>
      </c>
      <c r="D9" s="5">
        <f t="shared" si="0"/>
        <v>4.8520302639196169</v>
      </c>
      <c r="E9" s="5">
        <f t="shared" si="1"/>
        <v>64</v>
      </c>
      <c r="F9" s="5">
        <f t="shared" si="2"/>
        <v>38.816242111356935</v>
      </c>
    </row>
    <row r="10" spans="2:6">
      <c r="B10" s="4">
        <v>9</v>
      </c>
      <c r="C10" s="4">
        <v>275</v>
      </c>
      <c r="D10" s="5">
        <f t="shared" si="0"/>
        <v>5.6167710976665717</v>
      </c>
      <c r="E10" s="5">
        <f t="shared" si="1"/>
        <v>81</v>
      </c>
      <c r="F10" s="5">
        <f t="shared" si="2"/>
        <v>50.550939878999145</v>
      </c>
    </row>
    <row r="11" spans="2:6">
      <c r="B11" s="4">
        <v>10</v>
      </c>
      <c r="C11" s="4">
        <v>277</v>
      </c>
      <c r="D11" s="5">
        <f t="shared" si="0"/>
        <v>5.6240175061873385</v>
      </c>
      <c r="E11" s="5">
        <f t="shared" si="1"/>
        <v>100</v>
      </c>
      <c r="F11" s="5">
        <f t="shared" si="2"/>
        <v>56.240175061873387</v>
      </c>
    </row>
    <row r="12" spans="2:6">
      <c r="B12" s="4">
        <v>11</v>
      </c>
      <c r="C12" s="4">
        <v>272</v>
      </c>
      <c r="D12" s="5">
        <f t="shared" si="0"/>
        <v>5.6058020662959978</v>
      </c>
      <c r="E12" s="5">
        <f t="shared" si="1"/>
        <v>121</v>
      </c>
      <c r="F12" s="5">
        <f t="shared" si="2"/>
        <v>61.663822729255976</v>
      </c>
    </row>
    <row r="13" spans="2:6">
      <c r="B13" s="4">
        <v>12</v>
      </c>
      <c r="C13" s="4">
        <v>100</v>
      </c>
      <c r="D13" s="5">
        <f t="shared" si="0"/>
        <v>4.6051701859880918</v>
      </c>
      <c r="E13" s="5">
        <f t="shared" si="1"/>
        <v>144</v>
      </c>
      <c r="F13" s="5">
        <f t="shared" si="2"/>
        <v>55.262042231857102</v>
      </c>
    </row>
    <row r="14" spans="2:6">
      <c r="B14" s="4">
        <v>13</v>
      </c>
      <c r="C14" s="4">
        <v>45</v>
      </c>
      <c r="D14" s="5">
        <f t="shared" si="0"/>
        <v>3.8066624897703196</v>
      </c>
      <c r="E14" s="5">
        <f t="shared" si="1"/>
        <v>169</v>
      </c>
      <c r="F14" s="5">
        <f t="shared" si="2"/>
        <v>49.486612367014153</v>
      </c>
    </row>
    <row r="15" spans="2:6">
      <c r="B15" s="4">
        <v>14</v>
      </c>
      <c r="C15" s="4">
        <v>502</v>
      </c>
      <c r="D15" s="5">
        <f t="shared" si="0"/>
        <v>6.2186001196917289</v>
      </c>
      <c r="E15" s="5">
        <f t="shared" si="1"/>
        <v>196</v>
      </c>
      <c r="F15" s="5">
        <f t="shared" si="2"/>
        <v>87.060401675684204</v>
      </c>
    </row>
    <row r="16" spans="2:6">
      <c r="B16" s="4">
        <v>15</v>
      </c>
      <c r="C16" s="4">
        <v>41</v>
      </c>
      <c r="D16" s="5">
        <f t="shared" si="0"/>
        <v>3.713572066704308</v>
      </c>
      <c r="E16" s="5">
        <f t="shared" si="1"/>
        <v>225</v>
      </c>
      <c r="F16" s="5">
        <f t="shared" si="2"/>
        <v>55.703581000564618</v>
      </c>
    </row>
    <row r="17" spans="2:6">
      <c r="B17" s="4">
        <v>16</v>
      </c>
      <c r="C17" s="4">
        <v>102</v>
      </c>
      <c r="D17" s="5">
        <f t="shared" si="0"/>
        <v>4.6249728132842707</v>
      </c>
      <c r="E17" s="5">
        <f t="shared" si="1"/>
        <v>256</v>
      </c>
      <c r="F17" s="5">
        <f t="shared" si="2"/>
        <v>73.999565012548331</v>
      </c>
    </row>
    <row r="18" spans="2:6">
      <c r="B18" s="4">
        <v>17</v>
      </c>
      <c r="C18" s="4">
        <v>510</v>
      </c>
      <c r="D18" s="5">
        <f t="shared" si="0"/>
        <v>6.2344107257183712</v>
      </c>
      <c r="E18" s="5">
        <f t="shared" si="1"/>
        <v>289</v>
      </c>
      <c r="F18" s="5">
        <f t="shared" si="2"/>
        <v>105.98498233721232</v>
      </c>
    </row>
    <row r="19" spans="2:6">
      <c r="B19" s="4">
        <v>18</v>
      </c>
      <c r="C19" s="4">
        <v>569</v>
      </c>
      <c r="D19" s="5">
        <f t="shared" si="0"/>
        <v>6.3438804341263308</v>
      </c>
      <c r="E19" s="5">
        <f t="shared" si="1"/>
        <v>324</v>
      </c>
      <c r="F19" s="5">
        <f t="shared" si="2"/>
        <v>114.18984781427396</v>
      </c>
    </row>
    <row r="20" spans="2:6">
      <c r="B20" s="4">
        <v>19</v>
      </c>
      <c r="C20" s="4">
        <v>423</v>
      </c>
      <c r="D20" s="5">
        <f t="shared" si="0"/>
        <v>6.0473721790462776</v>
      </c>
      <c r="E20" s="5">
        <f t="shared" si="1"/>
        <v>361</v>
      </c>
      <c r="F20" s="5">
        <f t="shared" si="2"/>
        <v>114.90007140187927</v>
      </c>
    </row>
    <row r="21" spans="2:6">
      <c r="B21" s="4">
        <v>20</v>
      </c>
      <c r="C21" s="4">
        <v>431</v>
      </c>
      <c r="D21" s="5">
        <f t="shared" si="0"/>
        <v>6.0661080901037474</v>
      </c>
      <c r="E21" s="5">
        <f t="shared" si="1"/>
        <v>400</v>
      </c>
      <c r="F21" s="5">
        <f t="shared" si="2"/>
        <v>121.32216180207494</v>
      </c>
    </row>
    <row r="22" spans="2:6">
      <c r="B22" s="4">
        <v>21</v>
      </c>
      <c r="C22" s="4">
        <v>298</v>
      </c>
      <c r="D22" s="5">
        <f t="shared" si="0"/>
        <v>5.6970934865054046</v>
      </c>
      <c r="E22" s="5">
        <f t="shared" si="1"/>
        <v>441</v>
      </c>
      <c r="F22" s="5">
        <f t="shared" si="2"/>
        <v>119.63896321661349</v>
      </c>
    </row>
    <row r="23" spans="2:6">
      <c r="B23" s="4">
        <v>22</v>
      </c>
      <c r="C23" s="4">
        <v>842</v>
      </c>
      <c r="D23" s="5">
        <f t="shared" si="0"/>
        <v>6.7357800142423265</v>
      </c>
      <c r="E23" s="5">
        <f t="shared" si="1"/>
        <v>484</v>
      </c>
      <c r="F23" s="5">
        <f t="shared" si="2"/>
        <v>148.18716031333119</v>
      </c>
    </row>
    <row r="24" spans="2:6">
      <c r="B24" s="4">
        <v>23</v>
      </c>
      <c r="C24" s="2">
        <v>587</v>
      </c>
      <c r="D24" s="5">
        <f t="shared" si="0"/>
        <v>6.3750248198280968</v>
      </c>
      <c r="E24" s="5">
        <f t="shared" si="1"/>
        <v>529</v>
      </c>
      <c r="F24" s="5">
        <f t="shared" si="2"/>
        <v>146.62557085604624</v>
      </c>
    </row>
    <row r="25" spans="2:6">
      <c r="B25" s="4">
        <v>24</v>
      </c>
      <c r="C25" s="4">
        <v>615</v>
      </c>
      <c r="D25" s="5">
        <f t="shared" si="0"/>
        <v>6.4216222678065176</v>
      </c>
      <c r="E25" s="5">
        <f t="shared" si="1"/>
        <v>576</v>
      </c>
      <c r="F25" s="5">
        <f t="shared" si="2"/>
        <v>154.11893442735641</v>
      </c>
    </row>
    <row r="26" spans="2:6">
      <c r="B26" s="4">
        <v>25</v>
      </c>
      <c r="C26" s="4">
        <v>876</v>
      </c>
      <c r="D26" s="5">
        <f t="shared" si="0"/>
        <v>6.7753660909363917</v>
      </c>
      <c r="E26" s="5">
        <f t="shared" si="1"/>
        <v>625</v>
      </c>
      <c r="F26" s="5">
        <f t="shared" si="2"/>
        <v>169.3841522734098</v>
      </c>
    </row>
    <row r="27" spans="2:6">
      <c r="B27" s="4">
        <v>26</v>
      </c>
      <c r="C27" s="4">
        <v>1074</v>
      </c>
      <c r="D27" s="5">
        <f t="shared" si="0"/>
        <v>6.9791452750688103</v>
      </c>
      <c r="E27" s="5">
        <f t="shared" si="1"/>
        <v>676</v>
      </c>
      <c r="F27" s="5">
        <f t="shared" si="2"/>
        <v>181.45777715178906</v>
      </c>
    </row>
    <row r="28" spans="2:6">
      <c r="B28" s="4">
        <v>27</v>
      </c>
      <c r="C28" s="4">
        <v>1025</v>
      </c>
      <c r="D28" s="5">
        <f t="shared" si="0"/>
        <v>6.932447891572509</v>
      </c>
      <c r="E28" s="5">
        <f t="shared" si="1"/>
        <v>729</v>
      </c>
      <c r="F28" s="5">
        <f t="shared" si="2"/>
        <v>187.17609307245775</v>
      </c>
    </row>
    <row r="29" spans="2:6">
      <c r="B29" s="4">
        <v>28</v>
      </c>
      <c r="C29" s="4">
        <v>899</v>
      </c>
      <c r="D29" s="5">
        <f t="shared" si="0"/>
        <v>6.80128303447162</v>
      </c>
      <c r="E29" s="5">
        <f t="shared" si="1"/>
        <v>784</v>
      </c>
      <c r="F29" s="5">
        <f t="shared" si="2"/>
        <v>190.43592496520534</v>
      </c>
    </row>
    <row r="30" spans="2:6">
      <c r="B30" s="4">
        <v>29</v>
      </c>
      <c r="C30" s="4">
        <v>1408</v>
      </c>
      <c r="D30" s="5">
        <f t="shared" si="0"/>
        <v>7.2499255367179876</v>
      </c>
      <c r="E30" s="5">
        <f t="shared" si="1"/>
        <v>841</v>
      </c>
      <c r="F30" s="5">
        <f t="shared" si="2"/>
        <v>210.24784056482164</v>
      </c>
    </row>
    <row r="31" spans="2:6">
      <c r="B31" s="4">
        <v>30</v>
      </c>
      <c r="C31" s="4">
        <v>1522</v>
      </c>
      <c r="D31" s="5">
        <f t="shared" si="0"/>
        <v>7.3277805384216315</v>
      </c>
      <c r="E31" s="5">
        <f t="shared" si="1"/>
        <v>900</v>
      </c>
      <c r="F31" s="5">
        <f t="shared" si="2"/>
        <v>219.83341615264894</v>
      </c>
    </row>
    <row r="32" spans="2:6">
      <c r="B32" s="4">
        <v>31</v>
      </c>
      <c r="C32" s="4">
        <v>1376</v>
      </c>
      <c r="D32" s="5">
        <f t="shared" si="0"/>
        <v>7.2269360184932889</v>
      </c>
      <c r="E32" s="5">
        <f t="shared" si="1"/>
        <v>961</v>
      </c>
      <c r="F32" s="5">
        <f t="shared" si="2"/>
        <v>224.03501657329195</v>
      </c>
    </row>
    <row r="33" spans="1:8">
      <c r="B33" s="4">
        <v>32</v>
      </c>
      <c r="C33" s="4">
        <v>1374</v>
      </c>
      <c r="D33" s="5">
        <f t="shared" si="0"/>
        <v>7.2254814727822945</v>
      </c>
      <c r="E33" s="5">
        <f t="shared" si="1"/>
        <v>1024</v>
      </c>
      <c r="F33" s="5">
        <f t="shared" si="2"/>
        <v>231.21540712903342</v>
      </c>
    </row>
    <row r="34" spans="1:8">
      <c r="B34" s="4">
        <v>33</v>
      </c>
      <c r="C34" s="4">
        <v>1633</v>
      </c>
      <c r="D34" s="5">
        <f t="shared" si="0"/>
        <v>7.3981740929704651</v>
      </c>
      <c r="E34" s="5">
        <f t="shared" si="1"/>
        <v>1089</v>
      </c>
      <c r="F34" s="5">
        <f t="shared" si="2"/>
        <v>244.13974506802535</v>
      </c>
    </row>
    <row r="35" spans="1:8">
      <c r="B35" s="4">
        <v>34</v>
      </c>
      <c r="C35" s="4">
        <v>2175</v>
      </c>
      <c r="D35" s="5">
        <f t="shared" si="0"/>
        <v>7.6847839435227847</v>
      </c>
      <c r="E35" s="5">
        <f t="shared" si="1"/>
        <v>1156</v>
      </c>
      <c r="F35" s="5">
        <f t="shared" si="2"/>
        <v>261.28265407977466</v>
      </c>
    </row>
    <row r="36" spans="1:8">
      <c r="B36" s="4">
        <v>35</v>
      </c>
      <c r="C36" s="4">
        <v>1983</v>
      </c>
      <c r="D36" s="5">
        <f t="shared" si="0"/>
        <v>7.5923661285197959</v>
      </c>
      <c r="E36" s="5">
        <f t="shared" si="1"/>
        <v>1225</v>
      </c>
      <c r="F36" s="5">
        <f t="shared" si="2"/>
        <v>265.73281449819285</v>
      </c>
    </row>
    <row r="37" spans="1:8">
      <c r="B37" s="4">
        <v>36</v>
      </c>
      <c r="C37" s="4">
        <v>2340</v>
      </c>
      <c r="D37" s="5">
        <f t="shared" si="0"/>
        <v>7.7579062083517467</v>
      </c>
      <c r="E37" s="5">
        <f t="shared" si="1"/>
        <v>1296</v>
      </c>
      <c r="F37" s="5">
        <f t="shared" si="2"/>
        <v>279.28462350066286</v>
      </c>
    </row>
    <row r="38" spans="1:8">
      <c r="B38" s="4">
        <v>37</v>
      </c>
      <c r="C38" s="4">
        <v>2790</v>
      </c>
      <c r="D38" s="5">
        <f t="shared" si="0"/>
        <v>7.9337968748154113</v>
      </c>
      <c r="E38" s="5">
        <f t="shared" si="1"/>
        <v>1369</v>
      </c>
      <c r="F38" s="5">
        <f t="shared" si="2"/>
        <v>293.5504843681702</v>
      </c>
    </row>
    <row r="39" spans="1:8">
      <c r="B39" s="4">
        <v>38</v>
      </c>
      <c r="C39" s="4">
        <v>2968</v>
      </c>
      <c r="D39" s="5">
        <f t="shared" si="0"/>
        <v>7.9956436042872712</v>
      </c>
      <c r="E39" s="5">
        <f t="shared" si="1"/>
        <v>1444</v>
      </c>
      <c r="F39" s="5">
        <f t="shared" si="2"/>
        <v>303.83445696291631</v>
      </c>
    </row>
    <row r="40" spans="1:8">
      <c r="B40" s="4">
        <v>39</v>
      </c>
      <c r="C40" s="4">
        <v>3108</v>
      </c>
      <c r="D40" s="5">
        <f t="shared" si="0"/>
        <v>8.0417347114875373</v>
      </c>
      <c r="E40" s="5">
        <f t="shared" si="1"/>
        <v>1521</v>
      </c>
      <c r="F40" s="5">
        <f t="shared" si="2"/>
        <v>313.62765374801393</v>
      </c>
    </row>
    <row r="41" spans="1:8">
      <c r="B41" s="4">
        <v>40</v>
      </c>
      <c r="C41" s="4">
        <v>3483</v>
      </c>
      <c r="D41" s="5">
        <f t="shared" si="0"/>
        <v>8.155649270366002</v>
      </c>
      <c r="E41" s="5">
        <f t="shared" si="1"/>
        <v>1600</v>
      </c>
      <c r="F41" s="5">
        <f t="shared" si="2"/>
        <v>326.22597081464005</v>
      </c>
    </row>
    <row r="42" spans="1:8">
      <c r="B42" s="4">
        <v>41</v>
      </c>
      <c r="C42" s="4">
        <v>3963</v>
      </c>
      <c r="D42" s="5">
        <f t="shared" si="0"/>
        <v>8.2847565931904352</v>
      </c>
      <c r="E42" s="5">
        <f t="shared" si="1"/>
        <v>1681</v>
      </c>
      <c r="F42" s="5">
        <f t="shared" si="2"/>
        <v>339.67502032080785</v>
      </c>
    </row>
    <row r="43" spans="1:8">
      <c r="B43" s="4">
        <v>42</v>
      </c>
      <c r="C43" s="4">
        <v>4875</v>
      </c>
      <c r="D43" s="5">
        <f t="shared" si="0"/>
        <v>8.4918753834319478</v>
      </c>
      <c r="E43" s="5">
        <f t="shared" si="1"/>
        <v>1764</v>
      </c>
      <c r="F43" s="5">
        <f t="shared" si="2"/>
        <v>356.65876610414182</v>
      </c>
    </row>
    <row r="44" spans="1:8">
      <c r="B44" s="4">
        <v>43</v>
      </c>
      <c r="C44" s="4">
        <v>5039</v>
      </c>
      <c r="D44" s="5">
        <f t="shared" si="0"/>
        <v>8.5249629286805977</v>
      </c>
      <c r="E44" s="5">
        <f t="shared" si="1"/>
        <v>1849</v>
      </c>
      <c r="F44" s="5">
        <f t="shared" si="2"/>
        <v>366.57340593326569</v>
      </c>
    </row>
    <row r="45" spans="1:8">
      <c r="B45" s="4">
        <v>44</v>
      </c>
      <c r="C45" s="4">
        <v>5967</v>
      </c>
      <c r="D45" s="5">
        <f t="shared" si="0"/>
        <v>8.6939995675220825</v>
      </c>
      <c r="E45" s="5">
        <f t="shared" si="1"/>
        <v>1936</v>
      </c>
      <c r="F45" s="5">
        <f t="shared" si="2"/>
        <v>382.53598097097165</v>
      </c>
    </row>
    <row r="46" spans="1:8">
      <c r="A46" s="6" t="s">
        <v>5</v>
      </c>
      <c r="B46" s="8">
        <f>SUM(B2:B45)</f>
        <v>990</v>
      </c>
      <c r="C46" s="8">
        <f t="shared" ref="C46:F46" si="3">SUM(C2:C45)</f>
        <v>56561</v>
      </c>
      <c r="D46" s="8">
        <f t="shared" si="3"/>
        <v>276.19525137485721</v>
      </c>
      <c r="E46" s="8">
        <f t="shared" si="3"/>
        <v>29370</v>
      </c>
      <c r="F46" s="8">
        <f t="shared" si="3"/>
        <v>7015.2837065763979</v>
      </c>
    </row>
    <row r="48" spans="1:8">
      <c r="B48" s="6" t="s">
        <v>6</v>
      </c>
      <c r="C48" s="6"/>
      <c r="D48" s="6" t="s">
        <v>7</v>
      </c>
      <c r="E48" s="6"/>
      <c r="F48" s="6"/>
      <c r="G48" s="6"/>
      <c r="H48" s="6"/>
    </row>
    <row r="49" spans="2:13">
      <c r="B49" s="7">
        <f>D46</f>
        <v>276.19525137485721</v>
      </c>
      <c r="C49" s="6"/>
      <c r="D49" s="6">
        <v>44</v>
      </c>
      <c r="E49" s="7">
        <f>B46</f>
        <v>990</v>
      </c>
      <c r="F49" s="6"/>
      <c r="G49" s="6"/>
      <c r="H49" s="6"/>
    </row>
    <row r="50" spans="2:13">
      <c r="B50" s="7">
        <f>F46</f>
        <v>7015.2837065763979</v>
      </c>
      <c r="C50" s="6"/>
      <c r="D50" s="7">
        <f>B46</f>
        <v>990</v>
      </c>
      <c r="E50" s="7">
        <f>E46</f>
        <v>29370</v>
      </c>
      <c r="F50" s="6"/>
      <c r="G50" s="6"/>
      <c r="H50" s="6"/>
    </row>
    <row r="51" spans="2:13">
      <c r="B51" s="6"/>
      <c r="C51" s="6"/>
      <c r="D51" s="6"/>
      <c r="E51" s="6"/>
      <c r="F51" s="6"/>
      <c r="G51" s="6"/>
      <c r="H51" s="6"/>
    </row>
    <row r="52" spans="2:13" ht="16.5">
      <c r="B52" s="6" t="s">
        <v>10</v>
      </c>
      <c r="C52" s="6"/>
      <c r="D52" s="6"/>
      <c r="E52" s="6" t="s">
        <v>8</v>
      </c>
      <c r="F52" s="6"/>
      <c r="G52" s="6"/>
      <c r="H52" s="6" t="s">
        <v>8</v>
      </c>
    </row>
    <row r="53" spans="2:13">
      <c r="B53" s="6">
        <f t="array" ref="B53:C54">MINVERSE(D49:E50)</f>
        <v>9.4080338266384733E-2</v>
      </c>
      <c r="C53" s="6">
        <v>-3.1712473572938675E-3</v>
      </c>
      <c r="D53" s="6"/>
      <c r="E53" s="6">
        <f t="array" ref="E53:E54">MMULT(B53:C54,B49:B50)</f>
        <v>3.7373427617686019</v>
      </c>
      <c r="F53" s="6"/>
      <c r="G53" s="6" t="s">
        <v>9</v>
      </c>
      <c r="H53" s="6">
        <f>EXP(E53)</f>
        <v>41.986274269674198</v>
      </c>
      <c r="J53" s="9" t="s">
        <v>11</v>
      </c>
      <c r="K53" s="9"/>
      <c r="L53" s="9"/>
      <c r="M53" s="6">
        <f>H53*EXP(H54*50)</f>
        <v>11865.517035491552</v>
      </c>
    </row>
    <row r="54" spans="2:13">
      <c r="B54" s="6">
        <v>-3.1712473572938675E-3</v>
      </c>
      <c r="C54" s="6">
        <v>1.4094432699083857E-4</v>
      </c>
      <c r="D54" s="6"/>
      <c r="E54" s="6">
        <v>0.11288097965357446</v>
      </c>
      <c r="F54" s="6"/>
      <c r="G54" s="6"/>
      <c r="H54" s="6">
        <f>E54</f>
        <v>0.11288097965357446</v>
      </c>
    </row>
  </sheetData>
  <mergeCells count="1">
    <mergeCell ref="J53:L53"/>
  </mergeCells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2019-09-29T14:22:44Z</dcterms:modified>
</cp:coreProperties>
</file>