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I5" i="1"/>
  <c r="J5"/>
  <c r="J6" s="1"/>
  <c r="J7" s="1"/>
  <c r="J8" s="1"/>
  <c r="J9" s="1"/>
  <c r="J10" s="1"/>
  <c r="J11" s="1"/>
  <c r="J12" s="1"/>
  <c r="J13" s="1"/>
  <c r="J14" s="1"/>
  <c r="J15" s="1"/>
  <c r="J16" s="1"/>
  <c r="J17" s="1"/>
  <c r="J18" s="1"/>
  <c r="J19" s="1"/>
  <c r="J20" s="1"/>
  <c r="J21" s="1"/>
  <c r="J22" s="1"/>
  <c r="J23" s="1"/>
  <c r="J24" s="1"/>
  <c r="J25" s="1"/>
  <c r="J26" s="1"/>
  <c r="J27" s="1"/>
  <c r="J28" s="1"/>
  <c r="J29" s="1"/>
  <c r="J30" s="1"/>
  <c r="J31" s="1"/>
  <c r="J32" s="1"/>
  <c r="J33" s="1"/>
  <c r="J34" s="1"/>
  <c r="J35" s="1"/>
  <c r="J36" s="1"/>
  <c r="J37" s="1"/>
  <c r="J38" s="1"/>
  <c r="J39" s="1"/>
  <c r="J40" s="1"/>
  <c r="J41" s="1"/>
  <c r="J42" s="1"/>
  <c r="J43" s="1"/>
  <c r="J44" s="1"/>
  <c r="J45" s="1"/>
  <c r="J46" s="1"/>
  <c r="J47" s="1"/>
  <c r="J48" s="1"/>
  <c r="J49" s="1"/>
  <c r="J50" s="1"/>
  <c r="J51" s="1"/>
  <c r="J52" s="1"/>
  <c r="J53" s="1"/>
  <c r="J54" s="1"/>
  <c r="J55" s="1"/>
  <c r="J56" s="1"/>
  <c r="J57" s="1"/>
  <c r="J58" s="1"/>
  <c r="J59" s="1"/>
  <c r="J60" s="1"/>
  <c r="J61" s="1"/>
  <c r="J62" s="1"/>
  <c r="K5"/>
  <c r="I6"/>
  <c r="K6"/>
  <c r="K7" s="1"/>
  <c r="K8" s="1"/>
  <c r="K9" s="1"/>
  <c r="K10" s="1"/>
  <c r="K11" s="1"/>
  <c r="K12" s="1"/>
  <c r="K13" s="1"/>
  <c r="K14" s="1"/>
  <c r="K15" s="1"/>
  <c r="K16" s="1"/>
  <c r="K17" s="1"/>
  <c r="K18" s="1"/>
  <c r="K19" s="1"/>
  <c r="K20" s="1"/>
  <c r="K21" s="1"/>
  <c r="K22" s="1"/>
  <c r="K23" s="1"/>
  <c r="K24" s="1"/>
  <c r="K25" s="1"/>
  <c r="K26" s="1"/>
  <c r="K27" s="1"/>
  <c r="K28" s="1"/>
  <c r="K29" s="1"/>
  <c r="K30" s="1"/>
  <c r="K31" s="1"/>
  <c r="K32" s="1"/>
  <c r="K33" s="1"/>
  <c r="K34" s="1"/>
  <c r="K35" s="1"/>
  <c r="K36" s="1"/>
  <c r="K37" s="1"/>
  <c r="K38" s="1"/>
  <c r="K39" s="1"/>
  <c r="K40" s="1"/>
  <c r="K41" s="1"/>
  <c r="K42" s="1"/>
  <c r="K43" s="1"/>
  <c r="K44" s="1"/>
  <c r="K45" s="1"/>
  <c r="K46" s="1"/>
  <c r="K47" s="1"/>
  <c r="K48" s="1"/>
  <c r="K49" s="1"/>
  <c r="K50" s="1"/>
  <c r="K51" s="1"/>
  <c r="K52" s="1"/>
  <c r="K53" s="1"/>
  <c r="K54" s="1"/>
  <c r="K55" s="1"/>
  <c r="K56" s="1"/>
  <c r="K57" s="1"/>
  <c r="K58" s="1"/>
  <c r="K59" s="1"/>
  <c r="K60" s="1"/>
  <c r="K61" s="1"/>
  <c r="K62" s="1"/>
  <c r="I7"/>
  <c r="I8"/>
  <c r="I9" s="1"/>
  <c r="I10" s="1"/>
  <c r="I11" s="1"/>
  <c r="I12" s="1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K4"/>
  <c r="J4"/>
  <c r="I4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H35" s="1"/>
  <c r="H36" s="1"/>
  <c r="H37" s="1"/>
  <c r="H38" s="1"/>
  <c r="H39" s="1"/>
  <c r="H40" s="1"/>
  <c r="H41" s="1"/>
  <c r="H42" s="1"/>
  <c r="H43" s="1"/>
  <c r="H44" s="1"/>
  <c r="H45" s="1"/>
  <c r="H46" s="1"/>
  <c r="H47" s="1"/>
  <c r="H48" s="1"/>
  <c r="H49" s="1"/>
  <c r="H50" s="1"/>
  <c r="H51" s="1"/>
  <c r="H52" s="1"/>
  <c r="H53" s="1"/>
  <c r="H54" s="1"/>
  <c r="H55" s="1"/>
  <c r="H56" s="1"/>
  <c r="H57" s="1"/>
  <c r="H58" s="1"/>
  <c r="H59" s="1"/>
  <c r="H60" s="1"/>
  <c r="H61" s="1"/>
  <c r="H62" s="1"/>
  <c r="H4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7"/>
  <c r="D62"/>
  <c r="D61"/>
  <c r="D60"/>
  <c r="D59"/>
  <c r="D58"/>
  <c r="D57"/>
  <c r="D56"/>
  <c r="D55"/>
  <c r="D54"/>
  <c r="D53"/>
  <c r="D52"/>
  <c r="D51"/>
  <c r="D50"/>
  <c r="D49"/>
  <c r="D48"/>
  <c r="D47"/>
  <c r="D46"/>
  <c r="D45"/>
  <c r="D44"/>
  <c r="D43"/>
  <c r="D42"/>
  <c r="D41"/>
  <c r="D40"/>
  <c r="D39"/>
  <c r="D38"/>
  <c r="D37"/>
  <c r="D36"/>
  <c r="D35"/>
  <c r="D34"/>
  <c r="D33"/>
  <c r="D32"/>
  <c r="D31"/>
  <c r="D30"/>
  <c r="D29"/>
  <c r="D28"/>
  <c r="D27"/>
  <c r="D26"/>
  <c r="D25"/>
  <c r="D24"/>
  <c r="D23"/>
  <c r="D22"/>
  <c r="D21"/>
  <c r="D20"/>
  <c r="D19"/>
  <c r="D18"/>
  <c r="D17"/>
  <c r="D16"/>
  <c r="D15"/>
  <c r="D14"/>
  <c r="D13"/>
  <c r="D12"/>
  <c r="D11"/>
  <c r="D10"/>
  <c r="D9"/>
  <c r="D8"/>
  <c r="D7"/>
  <c r="D6"/>
  <c r="D5"/>
  <c r="D4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7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4"/>
</calcChain>
</file>

<file path=xl/sharedStrings.xml><?xml version="1.0" encoding="utf-8"?>
<sst xmlns="http://schemas.openxmlformats.org/spreadsheetml/2006/main" count="10" uniqueCount="10">
  <si>
    <t>Month</t>
  </si>
  <si>
    <t>Quantity</t>
  </si>
  <si>
    <t>3 Monthly Moving Averages</t>
  </si>
  <si>
    <t>9 Monthly Moving Averages</t>
  </si>
  <si>
    <t>3 Monthly</t>
  </si>
  <si>
    <t>9 Monthly</t>
  </si>
  <si>
    <t>w=0.05</t>
  </si>
  <si>
    <t>w=0.1</t>
  </si>
  <si>
    <t>w=0.25</t>
  </si>
  <si>
    <t>w=0.5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</si>
</sst>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</font>
    <font>
      <sz val="11.5"/>
      <name val="Times New Roman"/>
      <family val="1"/>
    </font>
    <font>
      <sz val="11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Sheet1!$D$2</c:f>
              <c:strCache>
                <c:ptCount val="1"/>
                <c:pt idx="0">
                  <c:v>3 Monthly Moving Averages</c:v>
                </c:pt>
              </c:strCache>
            </c:strRef>
          </c:tx>
          <c:marker>
            <c:symbol val="none"/>
          </c:marker>
          <c:val>
            <c:numRef>
              <c:f>Sheet1!$D$3:$D$62</c:f>
              <c:numCache>
                <c:formatCode>0</c:formatCode>
                <c:ptCount val="60"/>
                <c:pt idx="1">
                  <c:v>339.33333333333331</c:v>
                </c:pt>
                <c:pt idx="2">
                  <c:v>423.33333333333331</c:v>
                </c:pt>
                <c:pt idx="3">
                  <c:v>504</c:v>
                </c:pt>
                <c:pt idx="4">
                  <c:v>561.33333333333337</c:v>
                </c:pt>
                <c:pt idx="5">
                  <c:v>567.33333333333337</c:v>
                </c:pt>
                <c:pt idx="6">
                  <c:v>564</c:v>
                </c:pt>
                <c:pt idx="7">
                  <c:v>548.66666666666663</c:v>
                </c:pt>
                <c:pt idx="8">
                  <c:v>551</c:v>
                </c:pt>
                <c:pt idx="9">
                  <c:v>523.33333333333337</c:v>
                </c:pt>
                <c:pt idx="10">
                  <c:v>475.33333333333331</c:v>
                </c:pt>
                <c:pt idx="11">
                  <c:v>419</c:v>
                </c:pt>
                <c:pt idx="12">
                  <c:v>414</c:v>
                </c:pt>
                <c:pt idx="13">
                  <c:v>498</c:v>
                </c:pt>
                <c:pt idx="14">
                  <c:v>620.66666666666663</c:v>
                </c:pt>
                <c:pt idx="15">
                  <c:v>745.33333333333337</c:v>
                </c:pt>
                <c:pt idx="16">
                  <c:v>796.66666666666663</c:v>
                </c:pt>
                <c:pt idx="17">
                  <c:v>812.66666666666663</c:v>
                </c:pt>
                <c:pt idx="18">
                  <c:v>796.66666666666663</c:v>
                </c:pt>
                <c:pt idx="19">
                  <c:v>785</c:v>
                </c:pt>
                <c:pt idx="20">
                  <c:v>760.33333333333337</c:v>
                </c:pt>
                <c:pt idx="21">
                  <c:v>731.33333333333337</c:v>
                </c:pt>
                <c:pt idx="22">
                  <c:v>674.33333333333337</c:v>
                </c:pt>
                <c:pt idx="23">
                  <c:v>608.33333333333337</c:v>
                </c:pt>
                <c:pt idx="24">
                  <c:v>588.66666666666663</c:v>
                </c:pt>
                <c:pt idx="25">
                  <c:v>683</c:v>
                </c:pt>
                <c:pt idx="26">
                  <c:v>833</c:v>
                </c:pt>
                <c:pt idx="27">
                  <c:v>967</c:v>
                </c:pt>
                <c:pt idx="28">
                  <c:v>1014</c:v>
                </c:pt>
                <c:pt idx="29">
                  <c:v>1019</c:v>
                </c:pt>
                <c:pt idx="30">
                  <c:v>1014</c:v>
                </c:pt>
                <c:pt idx="31">
                  <c:v>996.33333333333337</c:v>
                </c:pt>
                <c:pt idx="32">
                  <c:v>969.33333333333337</c:v>
                </c:pt>
                <c:pt idx="33">
                  <c:v>913</c:v>
                </c:pt>
                <c:pt idx="34">
                  <c:v>848.66666666666663</c:v>
                </c:pt>
                <c:pt idx="35">
                  <c:v>772</c:v>
                </c:pt>
                <c:pt idx="36">
                  <c:v>744.33333333333337</c:v>
                </c:pt>
                <c:pt idx="37">
                  <c:v>864.33333333333337</c:v>
                </c:pt>
                <c:pt idx="38">
                  <c:v>1041</c:v>
                </c:pt>
                <c:pt idx="39">
                  <c:v>1189.3333333333333</c:v>
                </c:pt>
                <c:pt idx="40">
                  <c:v>1223.6666666666667</c:v>
                </c:pt>
                <c:pt idx="41">
                  <c:v>1231.6666666666667</c:v>
                </c:pt>
                <c:pt idx="42">
                  <c:v>1234</c:v>
                </c:pt>
                <c:pt idx="43">
                  <c:v>1226.6666666666667</c:v>
                </c:pt>
                <c:pt idx="44">
                  <c:v>1188.6666666666667</c:v>
                </c:pt>
                <c:pt idx="45">
                  <c:v>1124.3333333333333</c:v>
                </c:pt>
                <c:pt idx="46">
                  <c:v>1018.6666666666666</c:v>
                </c:pt>
                <c:pt idx="47">
                  <c:v>918.66666666666663</c:v>
                </c:pt>
                <c:pt idx="48">
                  <c:v>888.66666666666663</c:v>
                </c:pt>
                <c:pt idx="49">
                  <c:v>1026.6666666666667</c:v>
                </c:pt>
                <c:pt idx="50">
                  <c:v>1214.6666666666667</c:v>
                </c:pt>
                <c:pt idx="51">
                  <c:v>1395</c:v>
                </c:pt>
                <c:pt idx="52">
                  <c:v>1439.6666666666667</c:v>
                </c:pt>
                <c:pt idx="53">
                  <c:v>1459</c:v>
                </c:pt>
                <c:pt idx="54">
                  <c:v>1437.6666666666667</c:v>
                </c:pt>
                <c:pt idx="55">
                  <c:v>1415.3333333333333</c:v>
                </c:pt>
                <c:pt idx="56">
                  <c:v>1382.6666666666667</c:v>
                </c:pt>
                <c:pt idx="57">
                  <c:v>1308.6666666666667</c:v>
                </c:pt>
                <c:pt idx="58">
                  <c:v>1203.6666666666667</c:v>
                </c:pt>
                <c:pt idx="59">
                  <c:v>1126.5</c:v>
                </c:pt>
              </c:numCache>
            </c:numRef>
          </c:val>
        </c:ser>
        <c:ser>
          <c:idx val="1"/>
          <c:order val="1"/>
          <c:tx>
            <c:strRef>
              <c:f>Sheet1!$E$2</c:f>
              <c:strCache>
                <c:ptCount val="1"/>
                <c:pt idx="0">
                  <c:v>9 Monthly Moving Averages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val>
            <c:numRef>
              <c:f>Sheet1!$E$3:$E$62</c:f>
              <c:numCache>
                <c:formatCode>General</c:formatCode>
                <c:ptCount val="60"/>
                <c:pt idx="4" formatCode="0">
                  <c:v>483.11111111111109</c:v>
                </c:pt>
                <c:pt idx="5" formatCode="0">
                  <c:v>513.88888888888891</c:v>
                </c:pt>
                <c:pt idx="6" formatCode="0">
                  <c:v>530.44444444444446</c:v>
                </c:pt>
                <c:pt idx="7" formatCode="0">
                  <c:v>528.44444444444446</c:v>
                </c:pt>
                <c:pt idx="8" formatCode="0">
                  <c:v>512.44444444444446</c:v>
                </c:pt>
                <c:pt idx="9" formatCode="0">
                  <c:v>500.44444444444446</c:v>
                </c:pt>
                <c:pt idx="10" formatCode="0">
                  <c:v>507.33333333333331</c:v>
                </c:pt>
                <c:pt idx="11" formatCode="0">
                  <c:v>530.22222222222217</c:v>
                </c:pt>
                <c:pt idx="12" formatCode="0">
                  <c:v>560.88888888888891</c:v>
                </c:pt>
                <c:pt idx="13" formatCode="0">
                  <c:v>590</c:v>
                </c:pt>
                <c:pt idx="14" formatCode="0">
                  <c:v>617.44444444444446</c:v>
                </c:pt>
                <c:pt idx="15" formatCode="0">
                  <c:v>652</c:v>
                </c:pt>
                <c:pt idx="16" formatCode="0">
                  <c:v>693.22222222222217</c:v>
                </c:pt>
                <c:pt idx="17" formatCode="0">
                  <c:v>731.22222222222217</c:v>
                </c:pt>
                <c:pt idx="18" formatCode="0">
                  <c:v>757.77777777777783</c:v>
                </c:pt>
                <c:pt idx="19" formatCode="0">
                  <c:v>752</c:v>
                </c:pt>
                <c:pt idx="20" formatCode="0">
                  <c:v>727.11111111111109</c:v>
                </c:pt>
                <c:pt idx="21" formatCode="0">
                  <c:v>705.55555555555554</c:v>
                </c:pt>
                <c:pt idx="22" formatCode="0">
                  <c:v>714.11111111111109</c:v>
                </c:pt>
                <c:pt idx="23" formatCode="0">
                  <c:v>733.88888888888891</c:v>
                </c:pt>
                <c:pt idx="24" formatCode="0">
                  <c:v>762.33333333333337</c:v>
                </c:pt>
                <c:pt idx="25" formatCode="0">
                  <c:v>790.44444444444446</c:v>
                </c:pt>
                <c:pt idx="26" formatCode="0">
                  <c:v>820.11111111111109</c:v>
                </c:pt>
                <c:pt idx="27" formatCode="0">
                  <c:v>856.55555555555554</c:v>
                </c:pt>
                <c:pt idx="28" formatCode="0">
                  <c:v>897.77777777777783</c:v>
                </c:pt>
                <c:pt idx="29" formatCode="0">
                  <c:v>940.44444444444446</c:v>
                </c:pt>
                <c:pt idx="30" formatCode="0">
                  <c:v>964.66666666666663</c:v>
                </c:pt>
                <c:pt idx="31" formatCode="0">
                  <c:v>953</c:v>
                </c:pt>
                <c:pt idx="32" formatCode="0">
                  <c:v>920.11111111111109</c:v>
                </c:pt>
                <c:pt idx="33" formatCode="0">
                  <c:v>890.44444444444446</c:v>
                </c:pt>
                <c:pt idx="34" formatCode="0">
                  <c:v>903.11111111111109</c:v>
                </c:pt>
                <c:pt idx="35" formatCode="0">
                  <c:v>927.44444444444446</c:v>
                </c:pt>
                <c:pt idx="36" formatCode="0">
                  <c:v>948.88888888888891</c:v>
                </c:pt>
                <c:pt idx="37" formatCode="0">
                  <c:v>978.88888888888891</c:v>
                </c:pt>
                <c:pt idx="38" formatCode="0">
                  <c:v>1014.8888888888889</c:v>
                </c:pt>
                <c:pt idx="39" formatCode="0">
                  <c:v>1055.8888888888889</c:v>
                </c:pt>
                <c:pt idx="40" formatCode="0">
                  <c:v>1104.8888888888889</c:v>
                </c:pt>
                <c:pt idx="41" formatCode="0">
                  <c:v>1153.7777777777778</c:v>
                </c:pt>
                <c:pt idx="42" formatCode="0">
                  <c:v>1182.5555555555557</c:v>
                </c:pt>
                <c:pt idx="43" formatCode="0">
                  <c:v>1156.3333333333333</c:v>
                </c:pt>
                <c:pt idx="44" formatCode="0">
                  <c:v>1113</c:v>
                </c:pt>
                <c:pt idx="45" formatCode="0">
                  <c:v>1082.3333333333333</c:v>
                </c:pt>
                <c:pt idx="46" formatCode="0">
                  <c:v>1090.6666666666667</c:v>
                </c:pt>
                <c:pt idx="47" formatCode="0">
                  <c:v>1107.3333333333333</c:v>
                </c:pt>
                <c:pt idx="48" formatCode="0">
                  <c:v>1136</c:v>
                </c:pt>
                <c:pt idx="49" formatCode="0">
                  <c:v>1161.6666666666667</c:v>
                </c:pt>
                <c:pt idx="50" formatCode="0">
                  <c:v>1197.4444444444443</c:v>
                </c:pt>
                <c:pt idx="51" formatCode="0">
                  <c:v>1240.4444444444443</c:v>
                </c:pt>
                <c:pt idx="52" formatCode="0">
                  <c:v>1293.8888888888889</c:v>
                </c:pt>
                <c:pt idx="53" formatCode="0">
                  <c:v>1352.1111111111111</c:v>
                </c:pt>
                <c:pt idx="54" formatCode="0">
                  <c:v>1380.4444444444443</c:v>
                </c:pt>
                <c:pt idx="55" formatCode="0">
                  <c:v>1352.8888888888889</c:v>
                </c:pt>
                <c:pt idx="56" formatCode="0">
                  <c:v>1347.25</c:v>
                </c:pt>
                <c:pt idx="57" formatCode="0">
                  <c:v>1329</c:v>
                </c:pt>
                <c:pt idx="58" formatCode="0">
                  <c:v>1309.5</c:v>
                </c:pt>
                <c:pt idx="59" formatCode="0">
                  <c:v>1280.2</c:v>
                </c:pt>
              </c:numCache>
            </c:numRef>
          </c:val>
        </c:ser>
        <c:ser>
          <c:idx val="2"/>
          <c:order val="2"/>
          <c:tx>
            <c:strRef>
              <c:f>Sheet1!$F$2</c:f>
              <c:strCache>
                <c:ptCount val="1"/>
                <c:pt idx="0">
                  <c:v>3 Monthly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val>
            <c:numRef>
              <c:f>Sheet1!$F$3:$F$62</c:f>
              <c:numCache>
                <c:formatCode>General</c:formatCode>
                <c:ptCount val="60"/>
                <c:pt idx="1">
                  <c:v>359.4</c:v>
                </c:pt>
                <c:pt idx="2">
                  <c:v>457.4</c:v>
                </c:pt>
                <c:pt idx="3">
                  <c:v>523.79999999999995</c:v>
                </c:pt>
                <c:pt idx="4">
                  <c:v>568.4</c:v>
                </c:pt>
                <c:pt idx="5">
                  <c:v>566.4</c:v>
                </c:pt>
                <c:pt idx="6">
                  <c:v>558.6</c:v>
                </c:pt>
                <c:pt idx="7">
                  <c:v>546</c:v>
                </c:pt>
                <c:pt idx="8">
                  <c:v>554.1</c:v>
                </c:pt>
                <c:pt idx="9">
                  <c:v>510</c:v>
                </c:pt>
                <c:pt idx="10">
                  <c:v>450.5</c:v>
                </c:pt>
                <c:pt idx="11">
                  <c:v>409.8</c:v>
                </c:pt>
                <c:pt idx="12">
                  <c:v>423</c:v>
                </c:pt>
                <c:pt idx="13">
                  <c:v>538.20000000000005</c:v>
                </c:pt>
                <c:pt idx="14">
                  <c:v>666.4</c:v>
                </c:pt>
                <c:pt idx="15">
                  <c:v>770.8</c:v>
                </c:pt>
                <c:pt idx="16">
                  <c:v>801</c:v>
                </c:pt>
                <c:pt idx="17">
                  <c:v>811.4</c:v>
                </c:pt>
                <c:pt idx="18">
                  <c:v>792</c:v>
                </c:pt>
                <c:pt idx="19">
                  <c:v>778.7</c:v>
                </c:pt>
                <c:pt idx="20">
                  <c:v>754.3</c:v>
                </c:pt>
                <c:pt idx="21">
                  <c:v>719.3</c:v>
                </c:pt>
                <c:pt idx="22">
                  <c:v>652.29999999999995</c:v>
                </c:pt>
                <c:pt idx="23">
                  <c:v>586.6</c:v>
                </c:pt>
                <c:pt idx="24">
                  <c:v>596.20000000000005</c:v>
                </c:pt>
                <c:pt idx="25">
                  <c:v>736.5</c:v>
                </c:pt>
                <c:pt idx="26">
                  <c:v>884.7</c:v>
                </c:pt>
                <c:pt idx="27">
                  <c:v>988.8</c:v>
                </c:pt>
                <c:pt idx="28">
                  <c:v>1017.5999999999999</c:v>
                </c:pt>
                <c:pt idx="29">
                  <c:v>1014.9</c:v>
                </c:pt>
                <c:pt idx="30">
                  <c:v>1014</c:v>
                </c:pt>
                <c:pt idx="31">
                  <c:v>989.59999999999991</c:v>
                </c:pt>
                <c:pt idx="32">
                  <c:v>955.5</c:v>
                </c:pt>
                <c:pt idx="33">
                  <c:v>894.6</c:v>
                </c:pt>
                <c:pt idx="34">
                  <c:v>826.2</c:v>
                </c:pt>
                <c:pt idx="35">
                  <c:v>748.8</c:v>
                </c:pt>
                <c:pt idx="36">
                  <c:v>745.5</c:v>
                </c:pt>
                <c:pt idx="37">
                  <c:v>935.3</c:v>
                </c:pt>
                <c:pt idx="38">
                  <c:v>1105.2</c:v>
                </c:pt>
                <c:pt idx="39">
                  <c:v>1199</c:v>
                </c:pt>
                <c:pt idx="40">
                  <c:v>1226.3</c:v>
                </c:pt>
                <c:pt idx="41">
                  <c:v>1237.0999999999999</c:v>
                </c:pt>
                <c:pt idx="42">
                  <c:v>1230.3</c:v>
                </c:pt>
                <c:pt idx="43">
                  <c:v>1222.2</c:v>
                </c:pt>
                <c:pt idx="44">
                  <c:v>1174.9000000000001</c:v>
                </c:pt>
                <c:pt idx="45">
                  <c:v>1095.2</c:v>
                </c:pt>
                <c:pt idx="46">
                  <c:v>983</c:v>
                </c:pt>
                <c:pt idx="47">
                  <c:v>891.2</c:v>
                </c:pt>
                <c:pt idx="48">
                  <c:v>896.8</c:v>
                </c:pt>
                <c:pt idx="49">
                  <c:v>1103</c:v>
                </c:pt>
                <c:pt idx="50">
                  <c:v>1279.4000000000001</c:v>
                </c:pt>
                <c:pt idx="51">
                  <c:v>1419.3</c:v>
                </c:pt>
                <c:pt idx="52">
                  <c:v>1445.1</c:v>
                </c:pt>
                <c:pt idx="53">
                  <c:v>1456.8</c:v>
                </c:pt>
                <c:pt idx="54">
                  <c:v>1431.5</c:v>
                </c:pt>
                <c:pt idx="55">
                  <c:v>1404</c:v>
                </c:pt>
                <c:pt idx="56">
                  <c:v>1374.9</c:v>
                </c:pt>
                <c:pt idx="57">
                  <c:v>1277.7</c:v>
                </c:pt>
                <c:pt idx="58">
                  <c:v>1160.3</c:v>
                </c:pt>
                <c:pt idx="59">
                  <c:v>557</c:v>
                </c:pt>
              </c:numCache>
            </c:numRef>
          </c:val>
        </c:ser>
        <c:ser>
          <c:idx val="3"/>
          <c:order val="3"/>
          <c:tx>
            <c:strRef>
              <c:f>Sheet1!$G$2</c:f>
              <c:strCache>
                <c:ptCount val="1"/>
                <c:pt idx="0">
                  <c:v>9 Monthly</c:v>
                </c:pt>
              </c:strCache>
            </c:strRef>
          </c:tx>
          <c:marker>
            <c:symbol val="square"/>
            <c:size val="5"/>
            <c:spPr>
              <a:solidFill>
                <a:srgbClr val="FF0000"/>
              </a:solidFill>
            </c:spPr>
          </c:marker>
          <c:val>
            <c:numRef>
              <c:f>Sheet1!$G$3:$G$62</c:f>
              <c:numCache>
                <c:formatCode>General</c:formatCode>
                <c:ptCount val="60"/>
                <c:pt idx="4">
                  <c:v>515.64</c:v>
                </c:pt>
                <c:pt idx="5">
                  <c:v>535.81000000000017</c:v>
                </c:pt>
                <c:pt idx="6">
                  <c:v>534.01</c:v>
                </c:pt>
                <c:pt idx="7">
                  <c:v>514.46</c:v>
                </c:pt>
                <c:pt idx="8">
                  <c:v>491.13000000000005</c:v>
                </c:pt>
                <c:pt idx="9">
                  <c:v>478.52000000000004</c:v>
                </c:pt>
                <c:pt idx="10">
                  <c:v>500.71000000000004</c:v>
                </c:pt>
                <c:pt idx="11">
                  <c:v>543.1</c:v>
                </c:pt>
                <c:pt idx="12">
                  <c:v>592.80000000000007</c:v>
                </c:pt>
                <c:pt idx="13">
                  <c:v>636.31000000000006</c:v>
                </c:pt>
                <c:pt idx="14">
                  <c:v>676.01</c:v>
                </c:pt>
                <c:pt idx="15">
                  <c:v>709.6400000000001</c:v>
                </c:pt>
                <c:pt idx="16">
                  <c:v>738.17</c:v>
                </c:pt>
                <c:pt idx="17">
                  <c:v>755.50000000000011</c:v>
                </c:pt>
                <c:pt idx="18">
                  <c:v>757.15000000000009</c:v>
                </c:pt>
                <c:pt idx="19">
                  <c:v>732.95000000000016</c:v>
                </c:pt>
                <c:pt idx="20">
                  <c:v>695.81</c:v>
                </c:pt>
                <c:pt idx="21">
                  <c:v>675.29</c:v>
                </c:pt>
                <c:pt idx="22">
                  <c:v>701.42000000000007</c:v>
                </c:pt>
                <c:pt idx="23">
                  <c:v>745.66000000000008</c:v>
                </c:pt>
                <c:pt idx="24">
                  <c:v>795.55000000000007</c:v>
                </c:pt>
                <c:pt idx="25">
                  <c:v>840.61</c:v>
                </c:pt>
                <c:pt idx="26">
                  <c:v>880.33000000000015</c:v>
                </c:pt>
                <c:pt idx="27">
                  <c:v>920.04999999999984</c:v>
                </c:pt>
                <c:pt idx="28">
                  <c:v>948.05000000000007</c:v>
                </c:pt>
                <c:pt idx="29">
                  <c:v>963.67000000000007</c:v>
                </c:pt>
                <c:pt idx="30">
                  <c:v>958.05</c:v>
                </c:pt>
                <c:pt idx="31">
                  <c:v>927.72000000000014</c:v>
                </c:pt>
                <c:pt idx="32">
                  <c:v>881.93000000000006</c:v>
                </c:pt>
                <c:pt idx="33">
                  <c:v>850.69</c:v>
                </c:pt>
                <c:pt idx="34">
                  <c:v>887.26999999999987</c:v>
                </c:pt>
                <c:pt idx="35">
                  <c:v>939.57</c:v>
                </c:pt>
                <c:pt idx="36">
                  <c:v>985.12000000000012</c:v>
                </c:pt>
                <c:pt idx="37">
                  <c:v>1035.22</c:v>
                </c:pt>
                <c:pt idx="38">
                  <c:v>1084.2</c:v>
                </c:pt>
                <c:pt idx="39">
                  <c:v>1126.6300000000003</c:v>
                </c:pt>
                <c:pt idx="40">
                  <c:v>1163.6200000000001</c:v>
                </c:pt>
                <c:pt idx="41">
                  <c:v>1181.08</c:v>
                </c:pt>
                <c:pt idx="42">
                  <c:v>1171.75</c:v>
                </c:pt>
                <c:pt idx="43">
                  <c:v>1124.6400000000001</c:v>
                </c:pt>
                <c:pt idx="44">
                  <c:v>1066.1499999999999</c:v>
                </c:pt>
                <c:pt idx="45">
                  <c:v>1031.3900000000001</c:v>
                </c:pt>
                <c:pt idx="46">
                  <c:v>1064.6399999999999</c:v>
                </c:pt>
                <c:pt idx="47">
                  <c:v>1112.4100000000001</c:v>
                </c:pt>
                <c:pt idx="48">
                  <c:v>1171.78</c:v>
                </c:pt>
                <c:pt idx="49">
                  <c:v>1224.22</c:v>
                </c:pt>
                <c:pt idx="50">
                  <c:v>1276.6399999999999</c:v>
                </c:pt>
                <c:pt idx="51">
                  <c:v>1321.6599999999999</c:v>
                </c:pt>
                <c:pt idx="52">
                  <c:v>1356.76</c:v>
                </c:pt>
                <c:pt idx="53">
                  <c:v>1382.1399999999999</c:v>
                </c:pt>
                <c:pt idx="54">
                  <c:v>1368.1400000000003</c:v>
                </c:pt>
                <c:pt idx="55">
                  <c:v>1315.4</c:v>
                </c:pt>
                <c:pt idx="56">
                  <c:v>1083.02</c:v>
                </c:pt>
                <c:pt idx="57">
                  <c:v>863.34999999999991</c:v>
                </c:pt>
                <c:pt idx="58">
                  <c:v>672.69</c:v>
                </c:pt>
                <c:pt idx="59">
                  <c:v>497.87000000000006</c:v>
                </c:pt>
              </c:numCache>
            </c:numRef>
          </c:val>
        </c:ser>
        <c:marker val="1"/>
        <c:axId val="73465856"/>
        <c:axId val="73468160"/>
      </c:lineChart>
      <c:catAx>
        <c:axId val="7346585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crossAx val="73468160"/>
        <c:crosses val="autoZero"/>
        <c:auto val="1"/>
        <c:lblAlgn val="ctr"/>
        <c:lblOffset val="100"/>
      </c:catAx>
      <c:valAx>
        <c:axId val="73468160"/>
        <c:scaling>
          <c:orientation val="minMax"/>
          <c:min val="20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Quantity</a:t>
                </a:r>
              </a:p>
            </c:rich>
          </c:tx>
          <c:layout/>
        </c:title>
        <c:numFmt formatCode="General" sourceLinked="1"/>
        <c:tickLblPos val="nextTo"/>
        <c:crossAx val="7346585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Sheet1!$H$2</c:f>
              <c:strCache>
                <c:ptCount val="1"/>
                <c:pt idx="0">
                  <c:v>w=0.05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val>
            <c:numRef>
              <c:f>Sheet1!$H$3:$H$62</c:f>
              <c:numCache>
                <c:formatCode>General</c:formatCode>
                <c:ptCount val="60"/>
                <c:pt idx="0">
                  <c:v>288</c:v>
                </c:pt>
                <c:pt idx="1">
                  <c:v>289.39999999999998</c:v>
                </c:pt>
                <c:pt idx="2">
                  <c:v>295.62999999999994</c:v>
                </c:pt>
                <c:pt idx="3">
                  <c:v>307.84849999999994</c:v>
                </c:pt>
                <c:pt idx="4">
                  <c:v>320.35607499999992</c:v>
                </c:pt>
                <c:pt idx="5">
                  <c:v>333.63827124999995</c:v>
                </c:pt>
                <c:pt idx="6">
                  <c:v>344.85635768749989</c:v>
                </c:pt>
                <c:pt idx="7">
                  <c:v>355.01353980312484</c:v>
                </c:pt>
                <c:pt idx="8">
                  <c:v>364.26286281296859</c:v>
                </c:pt>
                <c:pt idx="9">
                  <c:v>374.29971967232012</c:v>
                </c:pt>
                <c:pt idx="10">
                  <c:v>378.83473368870409</c:v>
                </c:pt>
                <c:pt idx="11">
                  <c:v>379.69299700426888</c:v>
                </c:pt>
                <c:pt idx="12">
                  <c:v>380.5083471540554</c:v>
                </c:pt>
                <c:pt idx="13">
                  <c:v>383.98292979635261</c:v>
                </c:pt>
                <c:pt idx="14">
                  <c:v>397.18378330653496</c:v>
                </c:pt>
                <c:pt idx="15">
                  <c:v>415.52459414120818</c:v>
                </c:pt>
                <c:pt idx="16">
                  <c:v>435.94836443414772</c:v>
                </c:pt>
                <c:pt idx="17">
                  <c:v>454.25094621244034</c:v>
                </c:pt>
                <c:pt idx="18">
                  <c:v>472.13839890181833</c:v>
                </c:pt>
                <c:pt idx="19">
                  <c:v>487.33147895672738</c:v>
                </c:pt>
                <c:pt idx="20">
                  <c:v>501.314905008891</c:v>
                </c:pt>
                <c:pt idx="21">
                  <c:v>513.14915975844644</c:v>
                </c:pt>
                <c:pt idx="22">
                  <c:v>521.94170177052411</c:v>
                </c:pt>
                <c:pt idx="23">
                  <c:v>525.64461668199783</c:v>
                </c:pt>
                <c:pt idx="24">
                  <c:v>526.36238584789794</c:v>
                </c:pt>
                <c:pt idx="25">
                  <c:v>531.5442665555031</c:v>
                </c:pt>
                <c:pt idx="26">
                  <c:v>548.91705322772793</c:v>
                </c:pt>
                <c:pt idx="27">
                  <c:v>570.97120056634151</c:v>
                </c:pt>
                <c:pt idx="28">
                  <c:v>594.02264053802446</c:v>
                </c:pt>
                <c:pt idx="29">
                  <c:v>615.32150851112317</c:v>
                </c:pt>
                <c:pt idx="30">
                  <c:v>634.80543308556696</c:v>
                </c:pt>
                <c:pt idx="31">
                  <c:v>653.91516143128865</c:v>
                </c:pt>
                <c:pt idx="32">
                  <c:v>669.56940335972422</c:v>
                </c:pt>
                <c:pt idx="33">
                  <c:v>682.29093319173808</c:v>
                </c:pt>
                <c:pt idx="34">
                  <c:v>690.5763865321511</c:v>
                </c:pt>
                <c:pt idx="35">
                  <c:v>694.74756720554353</c:v>
                </c:pt>
                <c:pt idx="36">
                  <c:v>694.71018884526632</c:v>
                </c:pt>
                <c:pt idx="37">
                  <c:v>698.22467940300294</c:v>
                </c:pt>
                <c:pt idx="38">
                  <c:v>720.01344543285279</c:v>
                </c:pt>
                <c:pt idx="39">
                  <c:v>745.21277316121018</c:v>
                </c:pt>
                <c:pt idx="40">
                  <c:v>768.45213450314964</c:v>
                </c:pt>
                <c:pt idx="41">
                  <c:v>791.87952777799217</c:v>
                </c:pt>
                <c:pt idx="42">
                  <c:v>814.68555138909255</c:v>
                </c:pt>
                <c:pt idx="43">
                  <c:v>834.80127381963791</c:v>
                </c:pt>
                <c:pt idx="44">
                  <c:v>853.81121012865594</c:v>
                </c:pt>
                <c:pt idx="45">
                  <c:v>867.82064962222319</c:v>
                </c:pt>
                <c:pt idx="46">
                  <c:v>875.62961714111202</c:v>
                </c:pt>
                <c:pt idx="47">
                  <c:v>876.74813628405639</c:v>
                </c:pt>
                <c:pt idx="48">
                  <c:v>874.6107294698536</c:v>
                </c:pt>
                <c:pt idx="49">
                  <c:v>877.58019299636089</c:v>
                </c:pt>
                <c:pt idx="50">
                  <c:v>899.30118334654287</c:v>
                </c:pt>
                <c:pt idx="51">
                  <c:v>924.23612417921561</c:v>
                </c:pt>
                <c:pt idx="52">
                  <c:v>951.77431797025474</c:v>
                </c:pt>
                <c:pt idx="53">
                  <c:v>976.48560207174194</c:v>
                </c:pt>
                <c:pt idx="54">
                  <c:v>1000.4613219681547</c:v>
                </c:pt>
                <c:pt idx="55">
                  <c:v>1020.9882558697469</c:v>
                </c:pt>
                <c:pt idx="56">
                  <c:v>1038.8888430762595</c:v>
                </c:pt>
                <c:pt idx="57">
                  <c:v>1054.8444009224465</c:v>
                </c:pt>
                <c:pt idx="58">
                  <c:v>1061.5521808763242</c:v>
                </c:pt>
                <c:pt idx="59">
                  <c:v>1061.674571832508</c:v>
                </c:pt>
              </c:numCache>
            </c:numRef>
          </c:val>
        </c:ser>
        <c:ser>
          <c:idx val="1"/>
          <c:order val="1"/>
          <c:tx>
            <c:strRef>
              <c:f>Sheet1!$I$2</c:f>
              <c:strCache>
                <c:ptCount val="1"/>
                <c:pt idx="0">
                  <c:v>w=0.1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val>
            <c:numRef>
              <c:f>Sheet1!$I$3:$I$62</c:f>
              <c:numCache>
                <c:formatCode>General</c:formatCode>
                <c:ptCount val="60"/>
                <c:pt idx="0">
                  <c:v>288</c:v>
                </c:pt>
                <c:pt idx="1">
                  <c:v>290.8</c:v>
                </c:pt>
                <c:pt idx="2">
                  <c:v>303.12</c:v>
                </c:pt>
                <c:pt idx="3">
                  <c:v>326.80799999999999</c:v>
                </c:pt>
                <c:pt idx="4">
                  <c:v>349.92720000000003</c:v>
                </c:pt>
                <c:pt idx="5">
                  <c:v>373.53448000000003</c:v>
                </c:pt>
                <c:pt idx="6">
                  <c:v>391.98103200000003</c:v>
                </c:pt>
                <c:pt idx="7">
                  <c:v>407.58292880000005</c:v>
                </c:pt>
                <c:pt idx="8">
                  <c:v>420.82463592000005</c:v>
                </c:pt>
                <c:pt idx="9">
                  <c:v>435.24217232800004</c:v>
                </c:pt>
                <c:pt idx="10">
                  <c:v>438.21795509520007</c:v>
                </c:pt>
                <c:pt idx="11">
                  <c:v>433.99615958568012</c:v>
                </c:pt>
                <c:pt idx="12">
                  <c:v>430.19654362711213</c:v>
                </c:pt>
                <c:pt idx="13">
                  <c:v>432.17688926440093</c:v>
                </c:pt>
                <c:pt idx="14">
                  <c:v>453.75920033796086</c:v>
                </c:pt>
                <c:pt idx="15">
                  <c:v>484.7832803041648</c:v>
                </c:pt>
                <c:pt idx="16">
                  <c:v>518.70495227374829</c:v>
                </c:pt>
                <c:pt idx="17">
                  <c:v>547.03445704637352</c:v>
                </c:pt>
                <c:pt idx="18">
                  <c:v>573.53101134173619</c:v>
                </c:pt>
                <c:pt idx="19">
                  <c:v>593.77791020756263</c:v>
                </c:pt>
                <c:pt idx="20">
                  <c:v>611.10011918680641</c:v>
                </c:pt>
                <c:pt idx="21">
                  <c:v>623.79010726812578</c:v>
                </c:pt>
                <c:pt idx="22">
                  <c:v>630.31109654131319</c:v>
                </c:pt>
                <c:pt idx="23">
                  <c:v>626.87998688718187</c:v>
                </c:pt>
                <c:pt idx="24">
                  <c:v>618.19198819846372</c:v>
                </c:pt>
                <c:pt idx="25">
                  <c:v>619.37278937861731</c:v>
                </c:pt>
                <c:pt idx="26">
                  <c:v>645.33551044075557</c:v>
                </c:pt>
                <c:pt idx="27">
                  <c:v>679.80195939667999</c:v>
                </c:pt>
                <c:pt idx="28">
                  <c:v>715.02176345701207</c:v>
                </c:pt>
                <c:pt idx="29">
                  <c:v>745.5195871113109</c:v>
                </c:pt>
                <c:pt idx="30">
                  <c:v>771.46762840017982</c:v>
                </c:pt>
                <c:pt idx="31">
                  <c:v>796.02086556016195</c:v>
                </c:pt>
                <c:pt idx="32">
                  <c:v>813.11877900414584</c:v>
                </c:pt>
                <c:pt idx="33">
                  <c:v>824.2069011037313</c:v>
                </c:pt>
                <c:pt idx="34">
                  <c:v>826.58621099335824</c:v>
                </c:pt>
                <c:pt idx="35">
                  <c:v>821.32758989402237</c:v>
                </c:pt>
                <c:pt idx="36">
                  <c:v>808.59483090462015</c:v>
                </c:pt>
                <c:pt idx="37">
                  <c:v>804.2353478141581</c:v>
                </c:pt>
                <c:pt idx="38">
                  <c:v>837.21181303274227</c:v>
                </c:pt>
                <c:pt idx="39">
                  <c:v>875.89063172946805</c:v>
                </c:pt>
                <c:pt idx="40">
                  <c:v>909.30156855652126</c:v>
                </c:pt>
                <c:pt idx="41">
                  <c:v>942.07141170086925</c:v>
                </c:pt>
                <c:pt idx="42">
                  <c:v>972.66427053078246</c:v>
                </c:pt>
                <c:pt idx="43">
                  <c:v>997.09784347770426</c:v>
                </c:pt>
                <c:pt idx="44">
                  <c:v>1018.8880591299338</c:v>
                </c:pt>
                <c:pt idx="45">
                  <c:v>1030.3992532169405</c:v>
                </c:pt>
                <c:pt idx="46">
                  <c:v>1029.7593278952465</c:v>
                </c:pt>
                <c:pt idx="47">
                  <c:v>1016.5833951057218</c:v>
                </c:pt>
                <c:pt idx="48">
                  <c:v>998.32505559514959</c:v>
                </c:pt>
                <c:pt idx="49">
                  <c:v>991.8925500356346</c:v>
                </c:pt>
                <c:pt idx="50">
                  <c:v>1023.9032950320712</c:v>
                </c:pt>
                <c:pt idx="51">
                  <c:v>1061.3129655288642</c:v>
                </c:pt>
                <c:pt idx="52">
                  <c:v>1102.6816689759778</c:v>
                </c:pt>
                <c:pt idx="53">
                  <c:v>1137.01350207838</c:v>
                </c:pt>
                <c:pt idx="54">
                  <c:v>1168.9121518705419</c:v>
                </c:pt>
                <c:pt idx="55">
                  <c:v>1193.1209366834878</c:v>
                </c:pt>
                <c:pt idx="56">
                  <c:v>1211.7088430151391</c:v>
                </c:pt>
                <c:pt idx="57">
                  <c:v>1226.3379587136251</c:v>
                </c:pt>
                <c:pt idx="58">
                  <c:v>1222.6041628422627</c:v>
                </c:pt>
                <c:pt idx="59">
                  <c:v>1206.7437465580365</c:v>
                </c:pt>
              </c:numCache>
            </c:numRef>
          </c:val>
        </c:ser>
        <c:ser>
          <c:idx val="2"/>
          <c:order val="2"/>
          <c:tx>
            <c:strRef>
              <c:f>Sheet1!$J$2</c:f>
              <c:strCache>
                <c:ptCount val="1"/>
                <c:pt idx="0">
                  <c:v>w=0.25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val>
            <c:numRef>
              <c:f>Sheet1!$J$3:$J$62</c:f>
              <c:numCache>
                <c:formatCode>General</c:formatCode>
                <c:ptCount val="60"/>
                <c:pt idx="0">
                  <c:v>288</c:v>
                </c:pt>
                <c:pt idx="1">
                  <c:v>295</c:v>
                </c:pt>
                <c:pt idx="2">
                  <c:v>324.75</c:v>
                </c:pt>
                <c:pt idx="3">
                  <c:v>378.5625</c:v>
                </c:pt>
                <c:pt idx="4">
                  <c:v>423.421875</c:v>
                </c:pt>
                <c:pt idx="5">
                  <c:v>464.06640625</c:v>
                </c:pt>
                <c:pt idx="6">
                  <c:v>487.5498046875</c:v>
                </c:pt>
                <c:pt idx="7">
                  <c:v>502.662353515625</c:v>
                </c:pt>
                <c:pt idx="8">
                  <c:v>511.99676513671875</c:v>
                </c:pt>
                <c:pt idx="9">
                  <c:v>525.24757385253906</c:v>
                </c:pt>
                <c:pt idx="10">
                  <c:v>510.1856803894043</c:v>
                </c:pt>
                <c:pt idx="11">
                  <c:v>481.63926029205322</c:v>
                </c:pt>
                <c:pt idx="12">
                  <c:v>460.22944521903992</c:v>
                </c:pt>
                <c:pt idx="13">
                  <c:v>457.67208391427994</c:v>
                </c:pt>
                <c:pt idx="14">
                  <c:v>505.25406293570995</c:v>
                </c:pt>
                <c:pt idx="15">
                  <c:v>569.94054720178246</c:v>
                </c:pt>
                <c:pt idx="16">
                  <c:v>633.45541040133685</c:v>
                </c:pt>
                <c:pt idx="17">
                  <c:v>675.59155780100264</c:v>
                </c:pt>
                <c:pt idx="18">
                  <c:v>709.69366835075198</c:v>
                </c:pt>
                <c:pt idx="19">
                  <c:v>726.27025126306398</c:v>
                </c:pt>
                <c:pt idx="20">
                  <c:v>736.45268844729799</c:v>
                </c:pt>
                <c:pt idx="21">
                  <c:v>736.83951633547349</c:v>
                </c:pt>
                <c:pt idx="22">
                  <c:v>724.87963725160512</c:v>
                </c:pt>
                <c:pt idx="23">
                  <c:v>692.65972793870378</c:v>
                </c:pt>
                <c:pt idx="24">
                  <c:v>654.49479595402784</c:v>
                </c:pt>
                <c:pt idx="25">
                  <c:v>648.37109696552091</c:v>
                </c:pt>
                <c:pt idx="26">
                  <c:v>706.02832272414071</c:v>
                </c:pt>
                <c:pt idx="27">
                  <c:v>777.02124204310553</c:v>
                </c:pt>
                <c:pt idx="28">
                  <c:v>840.7659315323292</c:v>
                </c:pt>
                <c:pt idx="29">
                  <c:v>885.57444864924696</c:v>
                </c:pt>
                <c:pt idx="30">
                  <c:v>915.43083648693528</c:v>
                </c:pt>
                <c:pt idx="31">
                  <c:v>940.82312736520146</c:v>
                </c:pt>
                <c:pt idx="32">
                  <c:v>947.36734552390112</c:v>
                </c:pt>
                <c:pt idx="33">
                  <c:v>941.52550914292578</c:v>
                </c:pt>
                <c:pt idx="34">
                  <c:v>918.14413185719434</c:v>
                </c:pt>
                <c:pt idx="35">
                  <c:v>882.10809889289578</c:v>
                </c:pt>
                <c:pt idx="36">
                  <c:v>835.08107416967187</c:v>
                </c:pt>
                <c:pt idx="37">
                  <c:v>817.5608056272539</c:v>
                </c:pt>
                <c:pt idx="38">
                  <c:v>896.6706042204404</c:v>
                </c:pt>
                <c:pt idx="39">
                  <c:v>978.50295316533027</c:v>
                </c:pt>
                <c:pt idx="40">
                  <c:v>1036.3772148739977</c:v>
                </c:pt>
                <c:pt idx="41">
                  <c:v>1086.5329111554984</c:v>
                </c:pt>
                <c:pt idx="42">
                  <c:v>1126.8996833666238</c:v>
                </c:pt>
                <c:pt idx="43">
                  <c:v>1149.4247625249677</c:v>
                </c:pt>
                <c:pt idx="44">
                  <c:v>1165.8185718937257</c:v>
                </c:pt>
                <c:pt idx="45">
                  <c:v>1157.8639289202943</c:v>
                </c:pt>
                <c:pt idx="46">
                  <c:v>1124.3979466902206</c:v>
                </c:pt>
                <c:pt idx="47">
                  <c:v>1067.7984600176655</c:v>
                </c:pt>
                <c:pt idx="48">
                  <c:v>1009.3488450132492</c:v>
                </c:pt>
                <c:pt idx="49">
                  <c:v>990.5116337599369</c:v>
                </c:pt>
                <c:pt idx="50">
                  <c:v>1070.8837253199526</c:v>
                </c:pt>
                <c:pt idx="51">
                  <c:v>1152.6627939899645</c:v>
                </c:pt>
                <c:pt idx="52">
                  <c:v>1233.2470954924734</c:v>
                </c:pt>
                <c:pt idx="53">
                  <c:v>1286.4353216193549</c:v>
                </c:pt>
                <c:pt idx="54">
                  <c:v>1328.8264912145162</c:v>
                </c:pt>
                <c:pt idx="55">
                  <c:v>1349.3698684108872</c:v>
                </c:pt>
                <c:pt idx="56">
                  <c:v>1356.7774013081653</c:v>
                </c:pt>
                <c:pt idx="57">
                  <c:v>1357.083050981124</c:v>
                </c:pt>
                <c:pt idx="58">
                  <c:v>1315.062288235843</c:v>
                </c:pt>
                <c:pt idx="59">
                  <c:v>1252.2967161768822</c:v>
                </c:pt>
              </c:numCache>
            </c:numRef>
          </c:val>
        </c:ser>
        <c:ser>
          <c:idx val="3"/>
          <c:order val="3"/>
          <c:tx>
            <c:strRef>
              <c:f>Sheet1!$K$2</c:f>
              <c:strCache>
                <c:ptCount val="1"/>
                <c:pt idx="0">
                  <c:v>w=0.5</c:v>
                </c:pt>
              </c:strCache>
            </c:strRef>
          </c:tx>
          <c:marker>
            <c:symbol val="square"/>
            <c:size val="5"/>
            <c:spPr>
              <a:solidFill>
                <a:srgbClr val="C00000"/>
              </a:solidFill>
            </c:spPr>
          </c:marker>
          <c:val>
            <c:numRef>
              <c:f>Sheet1!$K$3:$K$62</c:f>
              <c:numCache>
                <c:formatCode>General</c:formatCode>
                <c:ptCount val="60"/>
                <c:pt idx="0">
                  <c:v>288</c:v>
                </c:pt>
                <c:pt idx="1">
                  <c:v>302</c:v>
                </c:pt>
                <c:pt idx="2">
                  <c:v>358</c:v>
                </c:pt>
                <c:pt idx="3">
                  <c:v>449</c:v>
                </c:pt>
                <c:pt idx="4">
                  <c:v>503.5</c:v>
                </c:pt>
                <c:pt idx="5">
                  <c:v>544.75</c:v>
                </c:pt>
                <c:pt idx="6">
                  <c:v>551.375</c:v>
                </c:pt>
                <c:pt idx="7">
                  <c:v>549.6875</c:v>
                </c:pt>
                <c:pt idx="8">
                  <c:v>544.84375</c:v>
                </c:pt>
                <c:pt idx="9">
                  <c:v>554.921875</c:v>
                </c:pt>
                <c:pt idx="10">
                  <c:v>509.9609375</c:v>
                </c:pt>
                <c:pt idx="11">
                  <c:v>452.98046875</c:v>
                </c:pt>
                <c:pt idx="12">
                  <c:v>424.490234375</c:v>
                </c:pt>
                <c:pt idx="13">
                  <c:v>437.2451171875</c:v>
                </c:pt>
                <c:pt idx="14">
                  <c:v>542.62255859375</c:v>
                </c:pt>
                <c:pt idx="15">
                  <c:v>653.311279296875</c:v>
                </c:pt>
                <c:pt idx="16">
                  <c:v>738.6556396484375</c:v>
                </c:pt>
                <c:pt idx="17">
                  <c:v>770.32781982421875</c:v>
                </c:pt>
                <c:pt idx="18">
                  <c:v>791.16390991210937</c:v>
                </c:pt>
                <c:pt idx="19">
                  <c:v>783.58195495605469</c:v>
                </c:pt>
                <c:pt idx="20">
                  <c:v>775.29097747802734</c:v>
                </c:pt>
                <c:pt idx="21">
                  <c:v>756.64548873901367</c:v>
                </c:pt>
                <c:pt idx="22">
                  <c:v>722.82274436950684</c:v>
                </c:pt>
                <c:pt idx="23">
                  <c:v>659.41137218475342</c:v>
                </c:pt>
                <c:pt idx="24">
                  <c:v>599.70568609237671</c:v>
                </c:pt>
                <c:pt idx="25">
                  <c:v>614.85284304618835</c:v>
                </c:pt>
                <c:pt idx="26">
                  <c:v>746.92642152309418</c:v>
                </c:pt>
                <c:pt idx="27">
                  <c:v>868.46321076154709</c:v>
                </c:pt>
                <c:pt idx="28">
                  <c:v>950.23160538077354</c:v>
                </c:pt>
                <c:pt idx="29">
                  <c:v>985.11580269038677</c:v>
                </c:pt>
                <c:pt idx="30">
                  <c:v>995.05790134519339</c:v>
                </c:pt>
                <c:pt idx="31">
                  <c:v>1006.0289506725967</c:v>
                </c:pt>
                <c:pt idx="32">
                  <c:v>986.51447533629835</c:v>
                </c:pt>
                <c:pt idx="33">
                  <c:v>955.25723766814917</c:v>
                </c:pt>
                <c:pt idx="34">
                  <c:v>901.62861883407459</c:v>
                </c:pt>
                <c:pt idx="35">
                  <c:v>837.81430941703729</c:v>
                </c:pt>
                <c:pt idx="36">
                  <c:v>765.90715470851865</c:v>
                </c:pt>
                <c:pt idx="37">
                  <c:v>765.45357735425932</c:v>
                </c:pt>
                <c:pt idx="38">
                  <c:v>949.72678867712966</c:v>
                </c:pt>
                <c:pt idx="39">
                  <c:v>1086.8633943385648</c:v>
                </c:pt>
                <c:pt idx="40">
                  <c:v>1148.4316971692824</c:v>
                </c:pt>
                <c:pt idx="41">
                  <c:v>1192.7158485846412</c:v>
                </c:pt>
                <c:pt idx="42">
                  <c:v>1220.3579242923206</c:v>
                </c:pt>
                <c:pt idx="43">
                  <c:v>1218.6789621461603</c:v>
                </c:pt>
                <c:pt idx="44">
                  <c:v>1216.8394810730802</c:v>
                </c:pt>
                <c:pt idx="45">
                  <c:v>1175.4197405365401</c:v>
                </c:pt>
                <c:pt idx="46">
                  <c:v>1099.7098702682702</c:v>
                </c:pt>
                <c:pt idx="47">
                  <c:v>998.85493513413508</c:v>
                </c:pt>
                <c:pt idx="48">
                  <c:v>916.42746756706754</c:v>
                </c:pt>
                <c:pt idx="49">
                  <c:v>925.21373378353383</c:v>
                </c:pt>
                <c:pt idx="50">
                  <c:v>1118.6068668917669</c:v>
                </c:pt>
                <c:pt idx="51">
                  <c:v>1258.3034334458835</c:v>
                </c:pt>
                <c:pt idx="52">
                  <c:v>1366.6517167229417</c:v>
                </c:pt>
                <c:pt idx="53">
                  <c:v>1406.3258583614709</c:v>
                </c:pt>
                <c:pt idx="54">
                  <c:v>1431.1629291807353</c:v>
                </c:pt>
                <c:pt idx="55">
                  <c:v>1421.0814645903677</c:v>
                </c:pt>
                <c:pt idx="56">
                  <c:v>1400.0407322951837</c:v>
                </c:pt>
                <c:pt idx="57">
                  <c:v>1379.0203661475919</c:v>
                </c:pt>
                <c:pt idx="58">
                  <c:v>1284.0101830737958</c:v>
                </c:pt>
                <c:pt idx="59">
                  <c:v>1174.0050915368979</c:v>
                </c:pt>
              </c:numCache>
            </c:numRef>
          </c:val>
        </c:ser>
        <c:marker val="1"/>
        <c:axId val="73510912"/>
        <c:axId val="73512832"/>
      </c:lineChart>
      <c:catAx>
        <c:axId val="73510912"/>
        <c:scaling>
          <c:orientation val="minMax"/>
        </c:scaling>
        <c:axPos val="b"/>
        <c:tickLblPos val="nextTo"/>
        <c:crossAx val="73512832"/>
        <c:crosses val="autoZero"/>
        <c:auto val="1"/>
        <c:lblAlgn val="ctr"/>
        <c:lblOffset val="100"/>
      </c:catAx>
      <c:valAx>
        <c:axId val="73512832"/>
        <c:scaling>
          <c:orientation val="minMax"/>
        </c:scaling>
        <c:axPos val="l"/>
        <c:majorGridlines/>
        <c:numFmt formatCode="General" sourceLinked="1"/>
        <c:tickLblPos val="nextTo"/>
        <c:crossAx val="7351091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581027</xdr:colOff>
      <xdr:row>64</xdr:row>
      <xdr:rowOff>180976</xdr:rowOff>
    </xdr:from>
    <xdr:to>
      <xdr:col>15</xdr:col>
      <xdr:colOff>400050</xdr:colOff>
      <xdr:row>86</xdr:row>
      <xdr:rowOff>57150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590550</xdr:colOff>
      <xdr:row>1</xdr:row>
      <xdr:rowOff>38101</xdr:rowOff>
    </xdr:from>
    <xdr:to>
      <xdr:col>23</xdr:col>
      <xdr:colOff>352425</xdr:colOff>
      <xdr:row>23</xdr:row>
      <xdr:rowOff>9525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62"/>
  <sheetViews>
    <sheetView tabSelected="1" topLeftCell="D64" workbookViewId="0">
      <selection activeCell="H2" sqref="H2:K62"/>
    </sheetView>
  </sheetViews>
  <sheetFormatPr defaultRowHeight="15"/>
  <cols>
    <col min="1" max="1" width="9.140625" style="2"/>
    <col min="2" max="2" width="12" style="2" customWidth="1"/>
    <col min="3" max="3" width="17.85546875" style="2" customWidth="1"/>
    <col min="4" max="4" width="12.28515625" style="2" customWidth="1"/>
    <col min="5" max="5" width="13.140625" style="2" customWidth="1"/>
    <col min="6" max="6" width="17.42578125" style="2" customWidth="1"/>
    <col min="7" max="7" width="19.140625" style="2" customWidth="1"/>
    <col min="8" max="8" width="16.28515625" style="2" customWidth="1"/>
    <col min="9" max="9" width="13.7109375" style="2" customWidth="1"/>
    <col min="10" max="10" width="13.5703125" style="2" customWidth="1"/>
    <col min="11" max="11" width="9.85546875" style="2" customWidth="1"/>
    <col min="12" max="16384" width="9.140625" style="2"/>
  </cols>
  <sheetData>
    <row r="2" spans="2:11" ht="30" customHeight="1">
      <c r="B2" s="1" t="s">
        <v>0</v>
      </c>
      <c r="C2" s="1" t="s">
        <v>1</v>
      </c>
      <c r="D2" s="4" t="s">
        <v>2</v>
      </c>
      <c r="E2" s="4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</row>
    <row r="3" spans="2:11">
      <c r="B3" s="3">
        <v>1</v>
      </c>
      <c r="C3" s="3">
        <v>288</v>
      </c>
      <c r="D3" s="5"/>
      <c r="E3" s="5"/>
      <c r="F3" s="5"/>
      <c r="G3" s="5"/>
      <c r="H3" s="5">
        <v>288</v>
      </c>
      <c r="I3" s="5">
        <v>288</v>
      </c>
      <c r="J3" s="5">
        <v>288</v>
      </c>
      <c r="K3" s="5">
        <v>288</v>
      </c>
    </row>
    <row r="4" spans="2:11">
      <c r="B4" s="3">
        <v>2</v>
      </c>
      <c r="C4" s="3">
        <v>316</v>
      </c>
      <c r="D4" s="6">
        <f>AVERAGE(C3:C5)</f>
        <v>339.33333333333331</v>
      </c>
      <c r="E4" s="5"/>
      <c r="F4" s="5">
        <f>0.2*C3+0.3*C4+0.5*C5</f>
        <v>359.4</v>
      </c>
      <c r="G4" s="5"/>
      <c r="H4" s="5">
        <f>(0.05*C4)+((1-0.05)*H3)</f>
        <v>289.39999999999998</v>
      </c>
      <c r="I4" s="5">
        <f>(0.1*C4)+((1-0.1)*I3)</f>
        <v>290.8</v>
      </c>
      <c r="J4" s="5">
        <f>(0.25*C4)+((1-0.25)*J3)</f>
        <v>295</v>
      </c>
      <c r="K4" s="5">
        <f>(0.5*C4)+((1-0.5)*K3)</f>
        <v>302</v>
      </c>
    </row>
    <row r="5" spans="2:11">
      <c r="B5" s="3">
        <v>3</v>
      </c>
      <c r="C5" s="3">
        <v>414</v>
      </c>
      <c r="D5" s="6">
        <f t="shared" ref="D5:D62" si="0">AVERAGE(C4:C6)</f>
        <v>423.33333333333331</v>
      </c>
      <c r="E5" s="5"/>
      <c r="F5" s="5">
        <f t="shared" ref="F5:F62" si="1">0.2*C4+0.3*C5+0.5*C6</f>
        <v>457.4</v>
      </c>
      <c r="G5" s="5"/>
      <c r="H5" s="5">
        <f t="shared" ref="H5:H62" si="2">(0.05*C5)+((1-0.05)*H4)</f>
        <v>295.62999999999994</v>
      </c>
      <c r="I5" s="5">
        <f t="shared" ref="I5:I62" si="3">(0.1*C5)+((1-0.1)*I4)</f>
        <v>303.12</v>
      </c>
      <c r="J5" s="5">
        <f t="shared" ref="J5:J62" si="4">(0.25*C5)+((1-0.25)*J4)</f>
        <v>324.75</v>
      </c>
      <c r="K5" s="5">
        <f t="shared" ref="K5:K62" si="5">(0.5*C5)+((1-0.5)*K4)</f>
        <v>358</v>
      </c>
    </row>
    <row r="6" spans="2:11">
      <c r="B6" s="3">
        <v>4</v>
      </c>
      <c r="C6" s="3">
        <v>540</v>
      </c>
      <c r="D6" s="6">
        <f t="shared" si="0"/>
        <v>504</v>
      </c>
      <c r="E6" s="5"/>
      <c r="F6" s="5">
        <f t="shared" si="1"/>
        <v>523.79999999999995</v>
      </c>
      <c r="G6" s="5"/>
      <c r="H6" s="5">
        <f t="shared" si="2"/>
        <v>307.84849999999994</v>
      </c>
      <c r="I6" s="5">
        <f t="shared" si="3"/>
        <v>326.80799999999999</v>
      </c>
      <c r="J6" s="5">
        <f t="shared" si="4"/>
        <v>378.5625</v>
      </c>
      <c r="K6" s="5">
        <f t="shared" si="5"/>
        <v>449</v>
      </c>
    </row>
    <row r="7" spans="2:11">
      <c r="B7" s="3">
        <v>5</v>
      </c>
      <c r="C7" s="3">
        <v>558</v>
      </c>
      <c r="D7" s="6">
        <f t="shared" si="0"/>
        <v>561.33333333333337</v>
      </c>
      <c r="E7" s="6">
        <f>AVERAGE(C3:C11)</f>
        <v>483.11111111111109</v>
      </c>
      <c r="F7" s="5">
        <f t="shared" si="1"/>
        <v>568.4</v>
      </c>
      <c r="G7" s="5">
        <f>0.05*C3+0.06*C4+0.08*C5+0.1*C6+0.11*C7+0.13*C8+0.14*C9+0.16*C10+0.17*C11</f>
        <v>515.64</v>
      </c>
      <c r="H7" s="5">
        <f t="shared" si="2"/>
        <v>320.35607499999992</v>
      </c>
      <c r="I7" s="5">
        <f t="shared" si="3"/>
        <v>349.92720000000003</v>
      </c>
      <c r="J7" s="5">
        <f t="shared" si="4"/>
        <v>423.421875</v>
      </c>
      <c r="K7" s="5">
        <f t="shared" si="5"/>
        <v>503.5</v>
      </c>
    </row>
    <row r="8" spans="2:11">
      <c r="B8" s="3">
        <v>6</v>
      </c>
      <c r="C8" s="3">
        <v>586</v>
      </c>
      <c r="D8" s="6">
        <f t="shared" si="0"/>
        <v>567.33333333333337</v>
      </c>
      <c r="E8" s="6">
        <f t="shared" ref="E8:E62" si="6">AVERAGE(C4:C12)</f>
        <v>513.88888888888891</v>
      </c>
      <c r="F8" s="5">
        <f t="shared" si="1"/>
        <v>566.4</v>
      </c>
      <c r="G8" s="5">
        <f t="shared" ref="G8:G62" si="7">0.05*C4+0.06*C5+0.08*C6+0.1*C7+0.11*C8+0.13*C9+0.14*C10+0.16*C11+0.17*C12</f>
        <v>535.81000000000017</v>
      </c>
      <c r="H8" s="5">
        <f t="shared" si="2"/>
        <v>333.63827124999995</v>
      </c>
      <c r="I8" s="5">
        <f t="shared" si="3"/>
        <v>373.53448000000003</v>
      </c>
      <c r="J8" s="5">
        <f t="shared" si="4"/>
        <v>464.06640625</v>
      </c>
      <c r="K8" s="5">
        <f t="shared" si="5"/>
        <v>544.75</v>
      </c>
    </row>
    <row r="9" spans="2:11">
      <c r="B9" s="3">
        <v>7</v>
      </c>
      <c r="C9" s="3">
        <v>558</v>
      </c>
      <c r="D9" s="6">
        <f t="shared" si="0"/>
        <v>564</v>
      </c>
      <c r="E9" s="6">
        <f t="shared" si="6"/>
        <v>530.44444444444446</v>
      </c>
      <c r="F9" s="5">
        <f t="shared" si="1"/>
        <v>558.6</v>
      </c>
      <c r="G9" s="5">
        <f t="shared" si="7"/>
        <v>534.01</v>
      </c>
      <c r="H9" s="5">
        <f t="shared" si="2"/>
        <v>344.85635768749989</v>
      </c>
      <c r="I9" s="5">
        <f t="shared" si="3"/>
        <v>391.98103200000003</v>
      </c>
      <c r="J9" s="5">
        <f t="shared" si="4"/>
        <v>487.5498046875</v>
      </c>
      <c r="K9" s="5">
        <f t="shared" si="5"/>
        <v>551.375</v>
      </c>
    </row>
    <row r="10" spans="2:11">
      <c r="B10" s="3">
        <v>8</v>
      </c>
      <c r="C10" s="3">
        <v>548</v>
      </c>
      <c r="D10" s="6">
        <f t="shared" si="0"/>
        <v>548.66666666666663</v>
      </c>
      <c r="E10" s="6">
        <f t="shared" si="6"/>
        <v>528.44444444444446</v>
      </c>
      <c r="F10" s="5">
        <f t="shared" si="1"/>
        <v>546</v>
      </c>
      <c r="G10" s="5">
        <f t="shared" si="7"/>
        <v>514.46</v>
      </c>
      <c r="H10" s="5">
        <f t="shared" si="2"/>
        <v>355.01353980312484</v>
      </c>
      <c r="I10" s="5">
        <f t="shared" si="3"/>
        <v>407.58292880000005</v>
      </c>
      <c r="J10" s="5">
        <f t="shared" si="4"/>
        <v>502.662353515625</v>
      </c>
      <c r="K10" s="5">
        <f t="shared" si="5"/>
        <v>549.6875</v>
      </c>
    </row>
    <row r="11" spans="2:11">
      <c r="B11" s="3">
        <v>9</v>
      </c>
      <c r="C11" s="3">
        <v>540</v>
      </c>
      <c r="D11" s="6">
        <f t="shared" si="0"/>
        <v>551</v>
      </c>
      <c r="E11" s="6">
        <f t="shared" si="6"/>
        <v>512.44444444444446</v>
      </c>
      <c r="F11" s="5">
        <f t="shared" si="1"/>
        <v>554.1</v>
      </c>
      <c r="G11" s="5">
        <f t="shared" si="7"/>
        <v>491.13000000000005</v>
      </c>
      <c r="H11" s="5">
        <f t="shared" si="2"/>
        <v>364.26286281296859</v>
      </c>
      <c r="I11" s="5">
        <f t="shared" si="3"/>
        <v>420.82463592000005</v>
      </c>
      <c r="J11" s="5">
        <f t="shared" si="4"/>
        <v>511.99676513671875</v>
      </c>
      <c r="K11" s="5">
        <f t="shared" si="5"/>
        <v>544.84375</v>
      </c>
    </row>
    <row r="12" spans="2:11">
      <c r="B12" s="3">
        <v>10</v>
      </c>
      <c r="C12" s="3">
        <v>565</v>
      </c>
      <c r="D12" s="6">
        <f t="shared" si="0"/>
        <v>523.33333333333337</v>
      </c>
      <c r="E12" s="6">
        <f t="shared" si="6"/>
        <v>500.44444444444446</v>
      </c>
      <c r="F12" s="5">
        <f t="shared" si="1"/>
        <v>510</v>
      </c>
      <c r="G12" s="5">
        <f t="shared" si="7"/>
        <v>478.52000000000004</v>
      </c>
      <c r="H12" s="5">
        <f t="shared" si="2"/>
        <v>374.29971967232012</v>
      </c>
      <c r="I12" s="5">
        <f t="shared" si="3"/>
        <v>435.24217232800004</v>
      </c>
      <c r="J12" s="5">
        <f t="shared" si="4"/>
        <v>525.24757385253906</v>
      </c>
      <c r="K12" s="5">
        <f t="shared" si="5"/>
        <v>554.921875</v>
      </c>
    </row>
    <row r="13" spans="2:11">
      <c r="B13" s="3">
        <v>11</v>
      </c>
      <c r="C13" s="3">
        <v>465</v>
      </c>
      <c r="D13" s="6">
        <f t="shared" si="0"/>
        <v>475.33333333333331</v>
      </c>
      <c r="E13" s="6">
        <f t="shared" si="6"/>
        <v>507.33333333333331</v>
      </c>
      <c r="F13" s="5">
        <f t="shared" si="1"/>
        <v>450.5</v>
      </c>
      <c r="G13" s="5">
        <f t="shared" si="7"/>
        <v>500.71000000000004</v>
      </c>
      <c r="H13" s="5">
        <f t="shared" si="2"/>
        <v>378.83473368870409</v>
      </c>
      <c r="I13" s="5">
        <f t="shared" si="3"/>
        <v>438.21795509520007</v>
      </c>
      <c r="J13" s="5">
        <f t="shared" si="4"/>
        <v>510.1856803894043</v>
      </c>
      <c r="K13" s="5">
        <f t="shared" si="5"/>
        <v>509.9609375</v>
      </c>
    </row>
    <row r="14" spans="2:11">
      <c r="B14" s="3">
        <v>12</v>
      </c>
      <c r="C14" s="3">
        <v>396</v>
      </c>
      <c r="D14" s="6">
        <f t="shared" si="0"/>
        <v>419</v>
      </c>
      <c r="E14" s="6">
        <f t="shared" si="6"/>
        <v>530.22222222222217</v>
      </c>
      <c r="F14" s="5">
        <f t="shared" si="1"/>
        <v>409.8</v>
      </c>
      <c r="G14" s="5">
        <f t="shared" si="7"/>
        <v>543.1</v>
      </c>
      <c r="H14" s="5">
        <f t="shared" si="2"/>
        <v>379.69299700426888</v>
      </c>
      <c r="I14" s="5">
        <f t="shared" si="3"/>
        <v>433.99615958568012</v>
      </c>
      <c r="J14" s="5">
        <f t="shared" si="4"/>
        <v>481.63926029205322</v>
      </c>
      <c r="K14" s="5">
        <f t="shared" si="5"/>
        <v>452.98046875</v>
      </c>
    </row>
    <row r="15" spans="2:11">
      <c r="B15" s="3">
        <v>13</v>
      </c>
      <c r="C15" s="3">
        <v>396</v>
      </c>
      <c r="D15" s="6">
        <f t="shared" si="0"/>
        <v>414</v>
      </c>
      <c r="E15" s="6">
        <f t="shared" si="6"/>
        <v>560.88888888888891</v>
      </c>
      <c r="F15" s="5">
        <f t="shared" si="1"/>
        <v>423</v>
      </c>
      <c r="G15" s="5">
        <f t="shared" si="7"/>
        <v>592.80000000000007</v>
      </c>
      <c r="H15" s="5">
        <f t="shared" si="2"/>
        <v>380.5083471540554</v>
      </c>
      <c r="I15" s="5">
        <f t="shared" si="3"/>
        <v>430.19654362711213</v>
      </c>
      <c r="J15" s="5">
        <f t="shared" si="4"/>
        <v>460.22944521903992</v>
      </c>
      <c r="K15" s="5">
        <f t="shared" si="5"/>
        <v>424.490234375</v>
      </c>
    </row>
    <row r="16" spans="2:11">
      <c r="B16" s="3">
        <v>14</v>
      </c>
      <c r="C16" s="3">
        <v>450</v>
      </c>
      <c r="D16" s="6">
        <f t="shared" si="0"/>
        <v>498</v>
      </c>
      <c r="E16" s="6">
        <f t="shared" si="6"/>
        <v>590</v>
      </c>
      <c r="F16" s="5">
        <f t="shared" si="1"/>
        <v>538.20000000000005</v>
      </c>
      <c r="G16" s="5">
        <f t="shared" si="7"/>
        <v>636.31000000000006</v>
      </c>
      <c r="H16" s="5">
        <f t="shared" si="2"/>
        <v>383.98292979635261</v>
      </c>
      <c r="I16" s="5">
        <f t="shared" si="3"/>
        <v>432.17688926440093</v>
      </c>
      <c r="J16" s="5">
        <f t="shared" si="4"/>
        <v>457.67208391427994</v>
      </c>
      <c r="K16" s="5">
        <f t="shared" si="5"/>
        <v>437.2451171875</v>
      </c>
    </row>
    <row r="17" spans="2:11">
      <c r="B17" s="3">
        <v>15</v>
      </c>
      <c r="C17" s="3">
        <v>648</v>
      </c>
      <c r="D17" s="6">
        <f t="shared" si="0"/>
        <v>620.66666666666663</v>
      </c>
      <c r="E17" s="6">
        <f t="shared" si="6"/>
        <v>617.44444444444446</v>
      </c>
      <c r="F17" s="5">
        <f t="shared" si="1"/>
        <v>666.4</v>
      </c>
      <c r="G17" s="5">
        <f t="shared" si="7"/>
        <v>676.01</v>
      </c>
      <c r="H17" s="5">
        <f t="shared" si="2"/>
        <v>397.18378330653496</v>
      </c>
      <c r="I17" s="5">
        <f t="shared" si="3"/>
        <v>453.75920033796086</v>
      </c>
      <c r="J17" s="5">
        <f t="shared" si="4"/>
        <v>505.25406293570995</v>
      </c>
      <c r="K17" s="5">
        <f t="shared" si="5"/>
        <v>542.62255859375</v>
      </c>
    </row>
    <row r="18" spans="2:11">
      <c r="B18" s="3">
        <v>16</v>
      </c>
      <c r="C18" s="3">
        <v>764</v>
      </c>
      <c r="D18" s="6">
        <f t="shared" si="0"/>
        <v>745.33333333333337</v>
      </c>
      <c r="E18" s="6">
        <f t="shared" si="6"/>
        <v>652</v>
      </c>
      <c r="F18" s="5">
        <f t="shared" si="1"/>
        <v>770.8</v>
      </c>
      <c r="G18" s="5">
        <f t="shared" si="7"/>
        <v>709.6400000000001</v>
      </c>
      <c r="H18" s="5">
        <f t="shared" si="2"/>
        <v>415.52459414120818</v>
      </c>
      <c r="I18" s="5">
        <f t="shared" si="3"/>
        <v>484.7832803041648</v>
      </c>
      <c r="J18" s="5">
        <f t="shared" si="4"/>
        <v>569.94054720178246</v>
      </c>
      <c r="K18" s="5">
        <f t="shared" si="5"/>
        <v>653.311279296875</v>
      </c>
    </row>
    <row r="19" spans="2:11">
      <c r="B19" s="3">
        <v>17</v>
      </c>
      <c r="C19" s="3">
        <v>824</v>
      </c>
      <c r="D19" s="6">
        <f t="shared" si="0"/>
        <v>796.66666666666663</v>
      </c>
      <c r="E19" s="6">
        <f t="shared" si="6"/>
        <v>693.22222222222217</v>
      </c>
      <c r="F19" s="5">
        <f t="shared" si="1"/>
        <v>801</v>
      </c>
      <c r="G19" s="5">
        <f t="shared" si="7"/>
        <v>738.17</v>
      </c>
      <c r="H19" s="5">
        <f t="shared" si="2"/>
        <v>435.94836443414772</v>
      </c>
      <c r="I19" s="5">
        <f t="shared" si="3"/>
        <v>518.70495227374829</v>
      </c>
      <c r="J19" s="5">
        <f t="shared" si="4"/>
        <v>633.45541040133685</v>
      </c>
      <c r="K19" s="5">
        <f t="shared" si="5"/>
        <v>738.6556396484375</v>
      </c>
    </row>
    <row r="20" spans="2:11">
      <c r="B20" s="3">
        <v>18</v>
      </c>
      <c r="C20" s="3">
        <v>802</v>
      </c>
      <c r="D20" s="6">
        <f t="shared" si="0"/>
        <v>812.66666666666663</v>
      </c>
      <c r="E20" s="6">
        <f t="shared" si="6"/>
        <v>731.22222222222217</v>
      </c>
      <c r="F20" s="5">
        <f t="shared" si="1"/>
        <v>811.4</v>
      </c>
      <c r="G20" s="5">
        <f t="shared" si="7"/>
        <v>755.50000000000011</v>
      </c>
      <c r="H20" s="5">
        <f t="shared" si="2"/>
        <v>454.25094621244034</v>
      </c>
      <c r="I20" s="5">
        <f t="shared" si="3"/>
        <v>547.03445704637352</v>
      </c>
      <c r="J20" s="5">
        <f t="shared" si="4"/>
        <v>675.59155780100264</v>
      </c>
      <c r="K20" s="5">
        <f t="shared" si="5"/>
        <v>770.32781982421875</v>
      </c>
    </row>
    <row r="21" spans="2:11">
      <c r="B21" s="3">
        <v>19</v>
      </c>
      <c r="C21" s="3">
        <v>812</v>
      </c>
      <c r="D21" s="6">
        <f t="shared" si="0"/>
        <v>796.66666666666663</v>
      </c>
      <c r="E21" s="6">
        <f t="shared" si="6"/>
        <v>757.77777777777783</v>
      </c>
      <c r="F21" s="5">
        <f t="shared" si="1"/>
        <v>792</v>
      </c>
      <c r="G21" s="5">
        <f t="shared" si="7"/>
        <v>757.15000000000009</v>
      </c>
      <c r="H21" s="5">
        <f t="shared" si="2"/>
        <v>472.13839890181833</v>
      </c>
      <c r="I21" s="5">
        <f t="shared" si="3"/>
        <v>573.53101134173619</v>
      </c>
      <c r="J21" s="5">
        <f t="shared" si="4"/>
        <v>709.69366835075198</v>
      </c>
      <c r="K21" s="5">
        <f t="shared" si="5"/>
        <v>791.16390991210937</v>
      </c>
    </row>
    <row r="22" spans="2:11">
      <c r="B22" s="3">
        <v>20</v>
      </c>
      <c r="C22" s="3">
        <v>776</v>
      </c>
      <c r="D22" s="6">
        <f t="shared" si="0"/>
        <v>785</v>
      </c>
      <c r="E22" s="6">
        <f t="shared" si="6"/>
        <v>752</v>
      </c>
      <c r="F22" s="5">
        <f t="shared" si="1"/>
        <v>778.7</v>
      </c>
      <c r="G22" s="5">
        <f t="shared" si="7"/>
        <v>732.95000000000016</v>
      </c>
      <c r="H22" s="5">
        <f t="shared" si="2"/>
        <v>487.33147895672738</v>
      </c>
      <c r="I22" s="5">
        <f t="shared" si="3"/>
        <v>593.77791020756263</v>
      </c>
      <c r="J22" s="5">
        <f t="shared" si="4"/>
        <v>726.27025126306398</v>
      </c>
      <c r="K22" s="5">
        <f t="shared" si="5"/>
        <v>783.58195495605469</v>
      </c>
    </row>
    <row r="23" spans="2:11">
      <c r="B23" s="3">
        <v>21</v>
      </c>
      <c r="C23" s="3">
        <v>767</v>
      </c>
      <c r="D23" s="6">
        <f t="shared" si="0"/>
        <v>760.33333333333337</v>
      </c>
      <c r="E23" s="6">
        <f t="shared" si="6"/>
        <v>727.11111111111109</v>
      </c>
      <c r="F23" s="5">
        <f t="shared" si="1"/>
        <v>754.3</v>
      </c>
      <c r="G23" s="5">
        <f t="shared" si="7"/>
        <v>695.81</v>
      </c>
      <c r="H23" s="5">
        <f t="shared" si="2"/>
        <v>501.314905008891</v>
      </c>
      <c r="I23" s="5">
        <f t="shared" si="3"/>
        <v>611.10011918680641</v>
      </c>
      <c r="J23" s="5">
        <f t="shared" si="4"/>
        <v>736.45268844729799</v>
      </c>
      <c r="K23" s="5">
        <f t="shared" si="5"/>
        <v>775.29097747802734</v>
      </c>
    </row>
    <row r="24" spans="2:11">
      <c r="B24" s="3">
        <v>22</v>
      </c>
      <c r="C24" s="3">
        <v>738</v>
      </c>
      <c r="D24" s="6">
        <f t="shared" si="0"/>
        <v>731.33333333333337</v>
      </c>
      <c r="E24" s="6">
        <f t="shared" si="6"/>
        <v>705.55555555555554</v>
      </c>
      <c r="F24" s="5">
        <f t="shared" si="1"/>
        <v>719.3</v>
      </c>
      <c r="G24" s="5">
        <f t="shared" si="7"/>
        <v>675.29</v>
      </c>
      <c r="H24" s="5">
        <f t="shared" si="2"/>
        <v>513.14915975844644</v>
      </c>
      <c r="I24" s="5">
        <f t="shared" si="3"/>
        <v>623.79010726812578</v>
      </c>
      <c r="J24" s="5">
        <f t="shared" si="4"/>
        <v>736.83951633547349</v>
      </c>
      <c r="K24" s="5">
        <f t="shared" si="5"/>
        <v>756.64548873901367</v>
      </c>
    </row>
    <row r="25" spans="2:11">
      <c r="B25" s="3">
        <v>23</v>
      </c>
      <c r="C25" s="3">
        <v>689</v>
      </c>
      <c r="D25" s="6">
        <f t="shared" si="0"/>
        <v>674.33333333333337</v>
      </c>
      <c r="E25" s="6">
        <f t="shared" si="6"/>
        <v>714.11111111111109</v>
      </c>
      <c r="F25" s="5">
        <f t="shared" si="1"/>
        <v>652.29999999999995</v>
      </c>
      <c r="G25" s="5">
        <f t="shared" si="7"/>
        <v>701.42000000000007</v>
      </c>
      <c r="H25" s="5">
        <f t="shared" si="2"/>
        <v>521.94170177052411</v>
      </c>
      <c r="I25" s="5">
        <f t="shared" si="3"/>
        <v>630.31109654131319</v>
      </c>
      <c r="J25" s="5">
        <f t="shared" si="4"/>
        <v>724.87963725160512</v>
      </c>
      <c r="K25" s="5">
        <f t="shared" si="5"/>
        <v>722.82274436950684</v>
      </c>
    </row>
    <row r="26" spans="2:11">
      <c r="B26" s="3">
        <v>24</v>
      </c>
      <c r="C26" s="3">
        <v>596</v>
      </c>
      <c r="D26" s="6">
        <f t="shared" si="0"/>
        <v>608.33333333333337</v>
      </c>
      <c r="E26" s="6">
        <f t="shared" si="6"/>
        <v>733.88888888888891</v>
      </c>
      <c r="F26" s="5">
        <f t="shared" si="1"/>
        <v>586.6</v>
      </c>
      <c r="G26" s="5">
        <f t="shared" si="7"/>
        <v>745.66000000000008</v>
      </c>
      <c r="H26" s="5">
        <f t="shared" si="2"/>
        <v>525.64461668199783</v>
      </c>
      <c r="I26" s="5">
        <f t="shared" si="3"/>
        <v>626.87998688718187</v>
      </c>
      <c r="J26" s="5">
        <f t="shared" si="4"/>
        <v>692.65972793870378</v>
      </c>
      <c r="K26" s="5">
        <f t="shared" si="5"/>
        <v>659.41137218475342</v>
      </c>
    </row>
    <row r="27" spans="2:11">
      <c r="B27" s="3">
        <v>25</v>
      </c>
      <c r="C27" s="3">
        <v>540</v>
      </c>
      <c r="D27" s="6">
        <f t="shared" si="0"/>
        <v>588.66666666666663</v>
      </c>
      <c r="E27" s="6">
        <f t="shared" si="6"/>
        <v>762.33333333333337</v>
      </c>
      <c r="F27" s="5">
        <f t="shared" si="1"/>
        <v>596.20000000000005</v>
      </c>
      <c r="G27" s="5">
        <f t="shared" si="7"/>
        <v>795.55000000000007</v>
      </c>
      <c r="H27" s="5">
        <f t="shared" si="2"/>
        <v>526.36238584789794</v>
      </c>
      <c r="I27" s="5">
        <f t="shared" si="3"/>
        <v>618.19198819846372</v>
      </c>
      <c r="J27" s="5">
        <f t="shared" si="4"/>
        <v>654.49479595402784</v>
      </c>
      <c r="K27" s="5">
        <f t="shared" si="5"/>
        <v>599.70568609237671</v>
      </c>
    </row>
    <row r="28" spans="2:11">
      <c r="B28" s="3">
        <v>26</v>
      </c>
      <c r="C28" s="3">
        <v>630</v>
      </c>
      <c r="D28" s="6">
        <f t="shared" si="0"/>
        <v>683</v>
      </c>
      <c r="E28" s="6">
        <f t="shared" si="6"/>
        <v>790.44444444444446</v>
      </c>
      <c r="F28" s="5">
        <f t="shared" si="1"/>
        <v>736.5</v>
      </c>
      <c r="G28" s="5">
        <f t="shared" si="7"/>
        <v>840.61</v>
      </c>
      <c r="H28" s="5">
        <f t="shared" si="2"/>
        <v>531.5442665555031</v>
      </c>
      <c r="I28" s="5">
        <f t="shared" si="3"/>
        <v>619.37278937861731</v>
      </c>
      <c r="J28" s="5">
        <f t="shared" si="4"/>
        <v>648.37109696552091</v>
      </c>
      <c r="K28" s="5">
        <f t="shared" si="5"/>
        <v>614.85284304618835</v>
      </c>
    </row>
    <row r="29" spans="2:11">
      <c r="B29" s="3">
        <v>27</v>
      </c>
      <c r="C29" s="3">
        <v>879</v>
      </c>
      <c r="D29" s="6">
        <f t="shared" si="0"/>
        <v>833</v>
      </c>
      <c r="E29" s="6">
        <f t="shared" si="6"/>
        <v>820.11111111111109</v>
      </c>
      <c r="F29" s="5">
        <f t="shared" si="1"/>
        <v>884.7</v>
      </c>
      <c r="G29" s="5">
        <f t="shared" si="7"/>
        <v>880.33000000000015</v>
      </c>
      <c r="H29" s="5">
        <f t="shared" si="2"/>
        <v>548.91705322772793</v>
      </c>
      <c r="I29" s="5">
        <f t="shared" si="3"/>
        <v>645.33551044075557</v>
      </c>
      <c r="J29" s="5">
        <f t="shared" si="4"/>
        <v>706.02832272414071</v>
      </c>
      <c r="K29" s="5">
        <f t="shared" si="5"/>
        <v>746.92642152309418</v>
      </c>
    </row>
    <row r="30" spans="2:11">
      <c r="B30" s="3">
        <v>28</v>
      </c>
      <c r="C30" s="3">
        <v>990</v>
      </c>
      <c r="D30" s="6">
        <f t="shared" si="0"/>
        <v>967</v>
      </c>
      <c r="E30" s="6">
        <f t="shared" si="6"/>
        <v>856.55555555555554</v>
      </c>
      <c r="F30" s="5">
        <f t="shared" si="1"/>
        <v>988.8</v>
      </c>
      <c r="G30" s="5">
        <f t="shared" si="7"/>
        <v>920.04999999999984</v>
      </c>
      <c r="H30" s="5">
        <f t="shared" si="2"/>
        <v>570.97120056634151</v>
      </c>
      <c r="I30" s="5">
        <f t="shared" si="3"/>
        <v>679.80195939667999</v>
      </c>
      <c r="J30" s="5">
        <f t="shared" si="4"/>
        <v>777.02124204310553</v>
      </c>
      <c r="K30" s="5">
        <f t="shared" si="5"/>
        <v>868.46321076154709</v>
      </c>
    </row>
    <row r="31" spans="2:11">
      <c r="B31" s="3">
        <v>29</v>
      </c>
      <c r="C31" s="3">
        <v>1032</v>
      </c>
      <c r="D31" s="6">
        <f t="shared" si="0"/>
        <v>1014</v>
      </c>
      <c r="E31" s="6">
        <f t="shared" si="6"/>
        <v>897.77777777777783</v>
      </c>
      <c r="F31" s="5">
        <f t="shared" si="1"/>
        <v>1017.5999999999999</v>
      </c>
      <c r="G31" s="5">
        <f t="shared" si="7"/>
        <v>948.05000000000007</v>
      </c>
      <c r="H31" s="5">
        <f t="shared" si="2"/>
        <v>594.02264053802446</v>
      </c>
      <c r="I31" s="5">
        <f t="shared" si="3"/>
        <v>715.02176345701207</v>
      </c>
      <c r="J31" s="5">
        <f t="shared" si="4"/>
        <v>840.7659315323292</v>
      </c>
      <c r="K31" s="5">
        <f t="shared" si="5"/>
        <v>950.23160538077354</v>
      </c>
    </row>
    <row r="32" spans="2:11">
      <c r="B32" s="3">
        <v>30</v>
      </c>
      <c r="C32" s="3">
        <v>1020</v>
      </c>
      <c r="D32" s="6">
        <f t="shared" si="0"/>
        <v>1019</v>
      </c>
      <c r="E32" s="6">
        <f t="shared" si="6"/>
        <v>940.44444444444446</v>
      </c>
      <c r="F32" s="5">
        <f t="shared" si="1"/>
        <v>1014.9</v>
      </c>
      <c r="G32" s="5">
        <f t="shared" si="7"/>
        <v>963.67000000000007</v>
      </c>
      <c r="H32" s="5">
        <f t="shared" si="2"/>
        <v>615.32150851112317</v>
      </c>
      <c r="I32" s="5">
        <f t="shared" si="3"/>
        <v>745.5195871113109</v>
      </c>
      <c r="J32" s="5">
        <f t="shared" si="4"/>
        <v>885.57444864924696</v>
      </c>
      <c r="K32" s="5">
        <f t="shared" si="5"/>
        <v>985.11580269038677</v>
      </c>
    </row>
    <row r="33" spans="2:11">
      <c r="B33" s="3">
        <v>31</v>
      </c>
      <c r="C33" s="3">
        <v>1005</v>
      </c>
      <c r="D33" s="6">
        <f t="shared" si="0"/>
        <v>1014</v>
      </c>
      <c r="E33" s="6">
        <f t="shared" si="6"/>
        <v>964.66666666666663</v>
      </c>
      <c r="F33" s="5">
        <f t="shared" si="1"/>
        <v>1014</v>
      </c>
      <c r="G33" s="5">
        <f t="shared" si="7"/>
        <v>958.05</v>
      </c>
      <c r="H33" s="5">
        <f t="shared" si="2"/>
        <v>634.80543308556696</v>
      </c>
      <c r="I33" s="5">
        <f t="shared" si="3"/>
        <v>771.46762840017982</v>
      </c>
      <c r="J33" s="5">
        <f t="shared" si="4"/>
        <v>915.43083648693528</v>
      </c>
      <c r="K33" s="5">
        <f t="shared" si="5"/>
        <v>995.05790134519339</v>
      </c>
    </row>
    <row r="34" spans="2:11">
      <c r="B34" s="3">
        <v>32</v>
      </c>
      <c r="C34" s="3">
        <v>1017</v>
      </c>
      <c r="D34" s="6">
        <f t="shared" si="0"/>
        <v>996.33333333333337</v>
      </c>
      <c r="E34" s="6">
        <f t="shared" si="6"/>
        <v>953</v>
      </c>
      <c r="F34" s="5">
        <f t="shared" si="1"/>
        <v>989.59999999999991</v>
      </c>
      <c r="G34" s="5">
        <f t="shared" si="7"/>
        <v>927.72000000000014</v>
      </c>
      <c r="H34" s="5">
        <f t="shared" si="2"/>
        <v>653.91516143128865</v>
      </c>
      <c r="I34" s="5">
        <f t="shared" si="3"/>
        <v>796.02086556016195</v>
      </c>
      <c r="J34" s="5">
        <f t="shared" si="4"/>
        <v>940.82312736520146</v>
      </c>
      <c r="K34" s="5">
        <f t="shared" si="5"/>
        <v>1006.0289506725967</v>
      </c>
    </row>
    <row r="35" spans="2:11">
      <c r="B35" s="3">
        <v>33</v>
      </c>
      <c r="C35" s="3">
        <v>967</v>
      </c>
      <c r="D35" s="6">
        <f t="shared" si="0"/>
        <v>969.33333333333337</v>
      </c>
      <c r="E35" s="6">
        <f t="shared" si="6"/>
        <v>920.11111111111109</v>
      </c>
      <c r="F35" s="5">
        <f t="shared" si="1"/>
        <v>955.5</v>
      </c>
      <c r="G35" s="5">
        <f t="shared" si="7"/>
        <v>881.93000000000006</v>
      </c>
      <c r="H35" s="5">
        <f t="shared" si="2"/>
        <v>669.56940335972422</v>
      </c>
      <c r="I35" s="5">
        <f t="shared" si="3"/>
        <v>813.11877900414584</v>
      </c>
      <c r="J35" s="5">
        <f t="shared" si="4"/>
        <v>947.36734552390112</v>
      </c>
      <c r="K35" s="5">
        <f t="shared" si="5"/>
        <v>986.51447533629835</v>
      </c>
    </row>
    <row r="36" spans="2:11">
      <c r="B36" s="3">
        <v>34</v>
      </c>
      <c r="C36" s="3">
        <v>924</v>
      </c>
      <c r="D36" s="6">
        <f t="shared" si="0"/>
        <v>913</v>
      </c>
      <c r="E36" s="6">
        <f t="shared" si="6"/>
        <v>890.44444444444446</v>
      </c>
      <c r="F36" s="5">
        <f t="shared" si="1"/>
        <v>894.6</v>
      </c>
      <c r="G36" s="5">
        <f t="shared" si="7"/>
        <v>850.69</v>
      </c>
      <c r="H36" s="5">
        <f t="shared" si="2"/>
        <v>682.29093319173808</v>
      </c>
      <c r="I36" s="5">
        <f t="shared" si="3"/>
        <v>824.2069011037313</v>
      </c>
      <c r="J36" s="5">
        <f t="shared" si="4"/>
        <v>941.52550914292578</v>
      </c>
      <c r="K36" s="5">
        <f t="shared" si="5"/>
        <v>955.25723766814917</v>
      </c>
    </row>
    <row r="37" spans="2:11">
      <c r="B37" s="3">
        <v>35</v>
      </c>
      <c r="C37" s="3">
        <v>848</v>
      </c>
      <c r="D37" s="6">
        <f t="shared" si="0"/>
        <v>848.66666666666663</v>
      </c>
      <c r="E37" s="6">
        <f t="shared" si="6"/>
        <v>903.11111111111109</v>
      </c>
      <c r="F37" s="5">
        <f t="shared" si="1"/>
        <v>826.2</v>
      </c>
      <c r="G37" s="5">
        <f t="shared" si="7"/>
        <v>887.26999999999987</v>
      </c>
      <c r="H37" s="5">
        <f t="shared" si="2"/>
        <v>690.5763865321511</v>
      </c>
      <c r="I37" s="5">
        <f t="shared" si="3"/>
        <v>826.58621099335824</v>
      </c>
      <c r="J37" s="5">
        <f t="shared" si="4"/>
        <v>918.14413185719434</v>
      </c>
      <c r="K37" s="5">
        <f t="shared" si="5"/>
        <v>901.62861883407459</v>
      </c>
    </row>
    <row r="38" spans="2:11">
      <c r="B38" s="3">
        <v>36</v>
      </c>
      <c r="C38" s="3">
        <v>774</v>
      </c>
      <c r="D38" s="6">
        <f t="shared" si="0"/>
        <v>772</v>
      </c>
      <c r="E38" s="6">
        <f t="shared" si="6"/>
        <v>927.44444444444446</v>
      </c>
      <c r="F38" s="5">
        <f t="shared" si="1"/>
        <v>748.8</v>
      </c>
      <c r="G38" s="5">
        <f t="shared" si="7"/>
        <v>939.57</v>
      </c>
      <c r="H38" s="5">
        <f t="shared" si="2"/>
        <v>694.74756720554353</v>
      </c>
      <c r="I38" s="5">
        <f t="shared" si="3"/>
        <v>821.32758989402237</v>
      </c>
      <c r="J38" s="5">
        <f t="shared" si="4"/>
        <v>882.10809889289578</v>
      </c>
      <c r="K38" s="5">
        <f t="shared" si="5"/>
        <v>837.81430941703729</v>
      </c>
    </row>
    <row r="39" spans="2:11">
      <c r="B39" s="3">
        <v>37</v>
      </c>
      <c r="C39" s="3">
        <v>694</v>
      </c>
      <c r="D39" s="6">
        <f t="shared" si="0"/>
        <v>744.33333333333337</v>
      </c>
      <c r="E39" s="6">
        <f t="shared" si="6"/>
        <v>948.88888888888891</v>
      </c>
      <c r="F39" s="5">
        <f t="shared" si="1"/>
        <v>745.5</v>
      </c>
      <c r="G39" s="5">
        <f t="shared" si="7"/>
        <v>985.12000000000012</v>
      </c>
      <c r="H39" s="5">
        <f t="shared" si="2"/>
        <v>694.71018884526632</v>
      </c>
      <c r="I39" s="5">
        <f t="shared" si="3"/>
        <v>808.59483090462015</v>
      </c>
      <c r="J39" s="5">
        <f t="shared" si="4"/>
        <v>835.08107416967187</v>
      </c>
      <c r="K39" s="5">
        <f t="shared" si="5"/>
        <v>765.90715470851865</v>
      </c>
    </row>
    <row r="40" spans="2:11">
      <c r="B40" s="3">
        <v>38</v>
      </c>
      <c r="C40" s="3">
        <v>765</v>
      </c>
      <c r="D40" s="6">
        <f t="shared" si="0"/>
        <v>864.33333333333337</v>
      </c>
      <c r="E40" s="6">
        <f t="shared" si="6"/>
        <v>978.88888888888891</v>
      </c>
      <c r="F40" s="5">
        <f t="shared" si="1"/>
        <v>935.3</v>
      </c>
      <c r="G40" s="5">
        <f t="shared" si="7"/>
        <v>1035.22</v>
      </c>
      <c r="H40" s="5">
        <f t="shared" si="2"/>
        <v>698.22467940300294</v>
      </c>
      <c r="I40" s="5">
        <f t="shared" si="3"/>
        <v>804.2353478141581</v>
      </c>
      <c r="J40" s="5">
        <f t="shared" si="4"/>
        <v>817.5608056272539</v>
      </c>
      <c r="K40" s="5">
        <f t="shared" si="5"/>
        <v>765.45357735425932</v>
      </c>
    </row>
    <row r="41" spans="2:11">
      <c r="B41" s="3">
        <v>39</v>
      </c>
      <c r="C41" s="3">
        <v>1134</v>
      </c>
      <c r="D41" s="6">
        <f t="shared" si="0"/>
        <v>1041</v>
      </c>
      <c r="E41" s="6">
        <f t="shared" si="6"/>
        <v>1014.8888888888889</v>
      </c>
      <c r="F41" s="5">
        <f t="shared" si="1"/>
        <v>1105.2</v>
      </c>
      <c r="G41" s="5">
        <f t="shared" si="7"/>
        <v>1084.2</v>
      </c>
      <c r="H41" s="5">
        <f t="shared" si="2"/>
        <v>720.01344543285279</v>
      </c>
      <c r="I41" s="5">
        <f t="shared" si="3"/>
        <v>837.21181303274227</v>
      </c>
      <c r="J41" s="5">
        <f t="shared" si="4"/>
        <v>896.6706042204404</v>
      </c>
      <c r="K41" s="5">
        <f t="shared" si="5"/>
        <v>949.72678867712966</v>
      </c>
    </row>
    <row r="42" spans="2:11">
      <c r="B42" s="3">
        <v>40</v>
      </c>
      <c r="C42" s="3">
        <v>1224</v>
      </c>
      <c r="D42" s="6">
        <f t="shared" si="0"/>
        <v>1189.3333333333333</v>
      </c>
      <c r="E42" s="6">
        <f t="shared" si="6"/>
        <v>1055.8888888888889</v>
      </c>
      <c r="F42" s="5">
        <f t="shared" si="1"/>
        <v>1199</v>
      </c>
      <c r="G42" s="5">
        <f t="shared" si="7"/>
        <v>1126.6300000000003</v>
      </c>
      <c r="H42" s="5">
        <f t="shared" si="2"/>
        <v>745.21277316121018</v>
      </c>
      <c r="I42" s="5">
        <f t="shared" si="3"/>
        <v>875.89063172946805</v>
      </c>
      <c r="J42" s="5">
        <f t="shared" si="4"/>
        <v>978.50295316533027</v>
      </c>
      <c r="K42" s="5">
        <f t="shared" si="5"/>
        <v>1086.8633943385648</v>
      </c>
    </row>
    <row r="43" spans="2:11">
      <c r="B43" s="3">
        <v>41</v>
      </c>
      <c r="C43" s="3">
        <v>1210</v>
      </c>
      <c r="D43" s="6">
        <f t="shared" si="0"/>
        <v>1223.6666666666667</v>
      </c>
      <c r="E43" s="6">
        <f t="shared" si="6"/>
        <v>1104.8888888888889</v>
      </c>
      <c r="F43" s="5">
        <f t="shared" si="1"/>
        <v>1226.3</v>
      </c>
      <c r="G43" s="5">
        <f t="shared" si="7"/>
        <v>1163.6200000000001</v>
      </c>
      <c r="H43" s="5">
        <f t="shared" si="2"/>
        <v>768.45213450314964</v>
      </c>
      <c r="I43" s="5">
        <f t="shared" si="3"/>
        <v>909.30156855652126</v>
      </c>
      <c r="J43" s="5">
        <f t="shared" si="4"/>
        <v>1036.3772148739977</v>
      </c>
      <c r="K43" s="5">
        <f t="shared" si="5"/>
        <v>1148.4316971692824</v>
      </c>
    </row>
    <row r="44" spans="2:11">
      <c r="B44" s="3">
        <v>42</v>
      </c>
      <c r="C44" s="3">
        <v>1237</v>
      </c>
      <c r="D44" s="6">
        <f t="shared" si="0"/>
        <v>1231.6666666666667</v>
      </c>
      <c r="E44" s="6">
        <f t="shared" si="6"/>
        <v>1153.7777777777778</v>
      </c>
      <c r="F44" s="5">
        <f t="shared" si="1"/>
        <v>1237.0999999999999</v>
      </c>
      <c r="G44" s="5">
        <f t="shared" si="7"/>
        <v>1181.08</v>
      </c>
      <c r="H44" s="5">
        <f t="shared" si="2"/>
        <v>791.87952777799217</v>
      </c>
      <c r="I44" s="5">
        <f t="shared" si="3"/>
        <v>942.07141170086925</v>
      </c>
      <c r="J44" s="5">
        <f t="shared" si="4"/>
        <v>1086.5329111554984</v>
      </c>
      <c r="K44" s="5">
        <f t="shared" si="5"/>
        <v>1192.7158485846412</v>
      </c>
    </row>
    <row r="45" spans="2:11">
      <c r="B45" s="3">
        <v>43</v>
      </c>
      <c r="C45" s="3">
        <v>1248</v>
      </c>
      <c r="D45" s="6">
        <f t="shared" si="0"/>
        <v>1234</v>
      </c>
      <c r="E45" s="6">
        <f t="shared" si="6"/>
        <v>1182.5555555555557</v>
      </c>
      <c r="F45" s="5">
        <f t="shared" si="1"/>
        <v>1230.3</v>
      </c>
      <c r="G45" s="5">
        <f t="shared" si="7"/>
        <v>1171.75</v>
      </c>
      <c r="H45" s="5">
        <f t="shared" si="2"/>
        <v>814.68555138909255</v>
      </c>
      <c r="I45" s="5">
        <f t="shared" si="3"/>
        <v>972.66427053078246</v>
      </c>
      <c r="J45" s="5">
        <f t="shared" si="4"/>
        <v>1126.8996833666238</v>
      </c>
      <c r="K45" s="5">
        <f t="shared" si="5"/>
        <v>1220.3579242923206</v>
      </c>
    </row>
    <row r="46" spans="2:11">
      <c r="B46" s="3">
        <v>44</v>
      </c>
      <c r="C46" s="3">
        <v>1217</v>
      </c>
      <c r="D46" s="6">
        <f t="shared" si="0"/>
        <v>1226.6666666666667</v>
      </c>
      <c r="E46" s="6">
        <f t="shared" si="6"/>
        <v>1156.3333333333333</v>
      </c>
      <c r="F46" s="5">
        <f t="shared" si="1"/>
        <v>1222.2</v>
      </c>
      <c r="G46" s="5">
        <f t="shared" si="7"/>
        <v>1124.6400000000001</v>
      </c>
      <c r="H46" s="5">
        <f t="shared" si="2"/>
        <v>834.80127381963791</v>
      </c>
      <c r="I46" s="5">
        <f t="shared" si="3"/>
        <v>997.09784347770426</v>
      </c>
      <c r="J46" s="5">
        <f t="shared" si="4"/>
        <v>1149.4247625249677</v>
      </c>
      <c r="K46" s="5">
        <f t="shared" si="5"/>
        <v>1218.6789621461603</v>
      </c>
    </row>
    <row r="47" spans="2:11">
      <c r="B47" s="3">
        <v>45</v>
      </c>
      <c r="C47" s="3">
        <v>1215</v>
      </c>
      <c r="D47" s="6">
        <f t="shared" si="0"/>
        <v>1188.6666666666667</v>
      </c>
      <c r="E47" s="6">
        <f t="shared" si="6"/>
        <v>1113</v>
      </c>
      <c r="F47" s="5">
        <f t="shared" si="1"/>
        <v>1174.9000000000001</v>
      </c>
      <c r="G47" s="5">
        <f t="shared" si="7"/>
        <v>1066.1499999999999</v>
      </c>
      <c r="H47" s="5">
        <f t="shared" si="2"/>
        <v>853.81121012865594</v>
      </c>
      <c r="I47" s="5">
        <f t="shared" si="3"/>
        <v>1018.8880591299338</v>
      </c>
      <c r="J47" s="5">
        <f t="shared" si="4"/>
        <v>1165.8185718937257</v>
      </c>
      <c r="K47" s="5">
        <f t="shared" si="5"/>
        <v>1216.8394810730802</v>
      </c>
    </row>
    <row r="48" spans="2:11">
      <c r="B48" s="3">
        <v>46</v>
      </c>
      <c r="C48" s="3">
        <v>1134</v>
      </c>
      <c r="D48" s="6">
        <f t="shared" si="0"/>
        <v>1124.3333333333333</v>
      </c>
      <c r="E48" s="6">
        <f t="shared" si="6"/>
        <v>1082.3333333333333</v>
      </c>
      <c r="F48" s="5">
        <f t="shared" si="1"/>
        <v>1095.2</v>
      </c>
      <c r="G48" s="5">
        <f t="shared" si="7"/>
        <v>1031.3900000000001</v>
      </c>
      <c r="H48" s="5">
        <f t="shared" si="2"/>
        <v>867.82064962222319</v>
      </c>
      <c r="I48" s="5">
        <f t="shared" si="3"/>
        <v>1030.3992532169405</v>
      </c>
      <c r="J48" s="5">
        <f t="shared" si="4"/>
        <v>1157.8639289202943</v>
      </c>
      <c r="K48" s="5">
        <f t="shared" si="5"/>
        <v>1175.4197405365401</v>
      </c>
    </row>
    <row r="49" spans="2:11">
      <c r="B49" s="3">
        <v>47</v>
      </c>
      <c r="C49" s="3">
        <v>1024</v>
      </c>
      <c r="D49" s="6">
        <f t="shared" si="0"/>
        <v>1018.6666666666666</v>
      </c>
      <c r="E49" s="6">
        <f t="shared" si="6"/>
        <v>1090.6666666666667</v>
      </c>
      <c r="F49" s="5">
        <f t="shared" si="1"/>
        <v>983</v>
      </c>
      <c r="G49" s="5">
        <f t="shared" si="7"/>
        <v>1064.6399999999999</v>
      </c>
      <c r="H49" s="5">
        <f t="shared" si="2"/>
        <v>875.62961714111202</v>
      </c>
      <c r="I49" s="5">
        <f t="shared" si="3"/>
        <v>1029.7593278952465</v>
      </c>
      <c r="J49" s="5">
        <f t="shared" si="4"/>
        <v>1124.3979466902206</v>
      </c>
      <c r="K49" s="5">
        <f t="shared" si="5"/>
        <v>1099.7098702682702</v>
      </c>
    </row>
    <row r="50" spans="2:11">
      <c r="B50" s="3">
        <v>48</v>
      </c>
      <c r="C50" s="3">
        <v>898</v>
      </c>
      <c r="D50" s="6">
        <f t="shared" si="0"/>
        <v>918.66666666666663</v>
      </c>
      <c r="E50" s="6">
        <f t="shared" si="6"/>
        <v>1107.3333333333333</v>
      </c>
      <c r="F50" s="5">
        <f t="shared" si="1"/>
        <v>891.2</v>
      </c>
      <c r="G50" s="5">
        <f t="shared" si="7"/>
        <v>1112.4100000000001</v>
      </c>
      <c r="H50" s="5">
        <f t="shared" si="2"/>
        <v>876.74813628405639</v>
      </c>
      <c r="I50" s="5">
        <f t="shared" si="3"/>
        <v>1016.5833951057218</v>
      </c>
      <c r="J50" s="5">
        <f t="shared" si="4"/>
        <v>1067.7984600176655</v>
      </c>
      <c r="K50" s="5">
        <f t="shared" si="5"/>
        <v>998.85493513413508</v>
      </c>
    </row>
    <row r="51" spans="2:11">
      <c r="B51" s="3">
        <v>49</v>
      </c>
      <c r="C51" s="3">
        <v>834</v>
      </c>
      <c r="D51" s="6">
        <f t="shared" si="0"/>
        <v>888.66666666666663</v>
      </c>
      <c r="E51" s="6">
        <f t="shared" si="6"/>
        <v>1136</v>
      </c>
      <c r="F51" s="5">
        <f t="shared" si="1"/>
        <v>896.8</v>
      </c>
      <c r="G51" s="5">
        <f t="shared" si="7"/>
        <v>1171.78</v>
      </c>
      <c r="H51" s="5">
        <f t="shared" si="2"/>
        <v>874.6107294698536</v>
      </c>
      <c r="I51" s="5">
        <f t="shared" si="3"/>
        <v>998.32505559514959</v>
      </c>
      <c r="J51" s="5">
        <f t="shared" si="4"/>
        <v>1009.3488450132492</v>
      </c>
      <c r="K51" s="5">
        <f t="shared" si="5"/>
        <v>916.42746756706754</v>
      </c>
    </row>
    <row r="52" spans="2:11">
      <c r="B52" s="3">
        <v>50</v>
      </c>
      <c r="C52" s="3">
        <v>934</v>
      </c>
      <c r="D52" s="6">
        <f t="shared" si="0"/>
        <v>1026.6666666666667</v>
      </c>
      <c r="E52" s="6">
        <f t="shared" si="6"/>
        <v>1161.6666666666667</v>
      </c>
      <c r="F52" s="5">
        <f t="shared" si="1"/>
        <v>1103</v>
      </c>
      <c r="G52" s="5">
        <f t="shared" si="7"/>
        <v>1224.22</v>
      </c>
      <c r="H52" s="5">
        <f t="shared" si="2"/>
        <v>877.58019299636089</v>
      </c>
      <c r="I52" s="5">
        <f t="shared" si="3"/>
        <v>991.8925500356346</v>
      </c>
      <c r="J52" s="5">
        <f t="shared" si="4"/>
        <v>990.5116337599369</v>
      </c>
      <c r="K52" s="5">
        <f t="shared" si="5"/>
        <v>925.21373378353383</v>
      </c>
    </row>
    <row r="53" spans="2:11">
      <c r="B53" s="3">
        <v>51</v>
      </c>
      <c r="C53" s="3">
        <v>1312</v>
      </c>
      <c r="D53" s="6">
        <f t="shared" si="0"/>
        <v>1214.6666666666667</v>
      </c>
      <c r="E53" s="6">
        <f t="shared" si="6"/>
        <v>1197.4444444444443</v>
      </c>
      <c r="F53" s="5">
        <f t="shared" si="1"/>
        <v>1279.4000000000001</v>
      </c>
      <c r="G53" s="5">
        <f t="shared" si="7"/>
        <v>1276.6399999999999</v>
      </c>
      <c r="H53" s="5">
        <f t="shared" si="2"/>
        <v>899.30118334654287</v>
      </c>
      <c r="I53" s="5">
        <f t="shared" si="3"/>
        <v>1023.9032950320712</v>
      </c>
      <c r="J53" s="5">
        <f t="shared" si="4"/>
        <v>1070.8837253199526</v>
      </c>
      <c r="K53" s="5">
        <f t="shared" si="5"/>
        <v>1118.6068668917669</v>
      </c>
    </row>
    <row r="54" spans="2:11">
      <c r="B54" s="3">
        <v>52</v>
      </c>
      <c r="C54" s="3">
        <v>1398</v>
      </c>
      <c r="D54" s="6">
        <f t="shared" si="0"/>
        <v>1395</v>
      </c>
      <c r="E54" s="6">
        <f t="shared" si="6"/>
        <v>1240.4444444444443</v>
      </c>
      <c r="F54" s="5">
        <f t="shared" si="1"/>
        <v>1419.3</v>
      </c>
      <c r="G54" s="5">
        <f t="shared" si="7"/>
        <v>1321.6599999999999</v>
      </c>
      <c r="H54" s="5">
        <f t="shared" si="2"/>
        <v>924.23612417921561</v>
      </c>
      <c r="I54" s="5">
        <f t="shared" si="3"/>
        <v>1061.3129655288642</v>
      </c>
      <c r="J54" s="5">
        <f t="shared" si="4"/>
        <v>1152.6627939899645</v>
      </c>
      <c r="K54" s="5">
        <f t="shared" si="5"/>
        <v>1258.3034334458835</v>
      </c>
    </row>
    <row r="55" spans="2:11">
      <c r="B55" s="3">
        <v>53</v>
      </c>
      <c r="C55" s="3">
        <v>1475</v>
      </c>
      <c r="D55" s="6">
        <f t="shared" si="0"/>
        <v>1439.6666666666667</v>
      </c>
      <c r="E55" s="6">
        <f t="shared" si="6"/>
        <v>1293.8888888888889</v>
      </c>
      <c r="F55" s="5">
        <f t="shared" si="1"/>
        <v>1445.1</v>
      </c>
      <c r="G55" s="5">
        <f t="shared" si="7"/>
        <v>1356.76</v>
      </c>
      <c r="H55" s="5">
        <f t="shared" si="2"/>
        <v>951.77431797025474</v>
      </c>
      <c r="I55" s="5">
        <f t="shared" si="3"/>
        <v>1102.6816689759778</v>
      </c>
      <c r="J55" s="5">
        <f t="shared" si="4"/>
        <v>1233.2470954924734</v>
      </c>
      <c r="K55" s="5">
        <f t="shared" si="5"/>
        <v>1366.6517167229417</v>
      </c>
    </row>
    <row r="56" spans="2:11">
      <c r="B56" s="3">
        <v>54</v>
      </c>
      <c r="C56" s="3">
        <v>1446</v>
      </c>
      <c r="D56" s="6">
        <f t="shared" si="0"/>
        <v>1459</v>
      </c>
      <c r="E56" s="6">
        <f t="shared" si="6"/>
        <v>1352.1111111111111</v>
      </c>
      <c r="F56" s="5">
        <f t="shared" si="1"/>
        <v>1456.8</v>
      </c>
      <c r="G56" s="5">
        <f t="shared" si="7"/>
        <v>1382.1399999999999</v>
      </c>
      <c r="H56" s="5">
        <f t="shared" si="2"/>
        <v>976.48560207174194</v>
      </c>
      <c r="I56" s="5">
        <f t="shared" si="3"/>
        <v>1137.01350207838</v>
      </c>
      <c r="J56" s="5">
        <f t="shared" si="4"/>
        <v>1286.4353216193549</v>
      </c>
      <c r="K56" s="5">
        <f t="shared" si="5"/>
        <v>1406.3258583614709</v>
      </c>
    </row>
    <row r="57" spans="2:11">
      <c r="B57" s="3">
        <v>55</v>
      </c>
      <c r="C57" s="3">
        <v>1456</v>
      </c>
      <c r="D57" s="6">
        <f t="shared" si="0"/>
        <v>1437.6666666666667</v>
      </c>
      <c r="E57" s="6">
        <f t="shared" si="6"/>
        <v>1380.4444444444443</v>
      </c>
      <c r="F57" s="5">
        <f t="shared" si="1"/>
        <v>1431.5</v>
      </c>
      <c r="G57" s="5">
        <f t="shared" si="7"/>
        <v>1368.1400000000003</v>
      </c>
      <c r="H57" s="5">
        <f t="shared" si="2"/>
        <v>1000.4613219681547</v>
      </c>
      <c r="I57" s="5">
        <f t="shared" si="3"/>
        <v>1168.9121518705419</v>
      </c>
      <c r="J57" s="5">
        <f t="shared" si="4"/>
        <v>1328.8264912145162</v>
      </c>
      <c r="K57" s="5">
        <f t="shared" si="5"/>
        <v>1431.1629291807353</v>
      </c>
    </row>
    <row r="58" spans="2:11">
      <c r="B58" s="3">
        <v>56</v>
      </c>
      <c r="C58" s="3">
        <v>1411</v>
      </c>
      <c r="D58" s="6">
        <f t="shared" si="0"/>
        <v>1415.3333333333333</v>
      </c>
      <c r="E58" s="6">
        <f t="shared" si="6"/>
        <v>1352.8888888888889</v>
      </c>
      <c r="F58" s="5">
        <f t="shared" si="1"/>
        <v>1404</v>
      </c>
      <c r="G58" s="5">
        <f t="shared" si="7"/>
        <v>1315.4</v>
      </c>
      <c r="H58" s="5">
        <f t="shared" si="2"/>
        <v>1020.9882558697469</v>
      </c>
      <c r="I58" s="5">
        <f t="shared" si="3"/>
        <v>1193.1209366834878</v>
      </c>
      <c r="J58" s="5">
        <f t="shared" si="4"/>
        <v>1349.3698684108872</v>
      </c>
      <c r="K58" s="5">
        <f t="shared" si="5"/>
        <v>1421.0814645903677</v>
      </c>
    </row>
    <row r="59" spans="2:11">
      <c r="B59" s="3">
        <v>57</v>
      </c>
      <c r="C59" s="3">
        <v>1379</v>
      </c>
      <c r="D59" s="6">
        <f t="shared" si="0"/>
        <v>1382.6666666666667</v>
      </c>
      <c r="E59" s="6">
        <f t="shared" si="6"/>
        <v>1347.25</v>
      </c>
      <c r="F59" s="5">
        <f t="shared" si="1"/>
        <v>1374.9</v>
      </c>
      <c r="G59" s="5">
        <f t="shared" si="7"/>
        <v>1083.02</v>
      </c>
      <c r="H59" s="5">
        <f t="shared" si="2"/>
        <v>1038.8888430762595</v>
      </c>
      <c r="I59" s="5">
        <f t="shared" si="3"/>
        <v>1211.7088430151391</v>
      </c>
      <c r="J59" s="5">
        <f t="shared" si="4"/>
        <v>1356.7774013081653</v>
      </c>
      <c r="K59" s="5">
        <f t="shared" si="5"/>
        <v>1400.0407322951837</v>
      </c>
    </row>
    <row r="60" spans="2:11">
      <c r="B60" s="3">
        <v>58</v>
      </c>
      <c r="C60" s="3">
        <v>1358</v>
      </c>
      <c r="D60" s="6">
        <f t="shared" si="0"/>
        <v>1308.6666666666667</v>
      </c>
      <c r="E60" s="6">
        <f t="shared" si="6"/>
        <v>1329</v>
      </c>
      <c r="F60" s="5">
        <f t="shared" si="1"/>
        <v>1277.7</v>
      </c>
      <c r="G60" s="5">
        <f t="shared" si="7"/>
        <v>863.34999999999991</v>
      </c>
      <c r="H60" s="5">
        <f t="shared" si="2"/>
        <v>1054.8444009224465</v>
      </c>
      <c r="I60" s="5">
        <f t="shared" si="3"/>
        <v>1226.3379587136251</v>
      </c>
      <c r="J60" s="5">
        <f t="shared" si="4"/>
        <v>1357.083050981124</v>
      </c>
      <c r="K60" s="5">
        <f t="shared" si="5"/>
        <v>1379.0203661475919</v>
      </c>
    </row>
    <row r="61" spans="2:11">
      <c r="B61" s="3">
        <v>59</v>
      </c>
      <c r="C61" s="3">
        <v>1189</v>
      </c>
      <c r="D61" s="6">
        <f t="shared" si="0"/>
        <v>1203.6666666666667</v>
      </c>
      <c r="E61" s="6">
        <f t="shared" si="6"/>
        <v>1309.5</v>
      </c>
      <c r="F61" s="5">
        <f t="shared" si="1"/>
        <v>1160.3</v>
      </c>
      <c r="G61" s="5">
        <f t="shared" si="7"/>
        <v>672.69</v>
      </c>
      <c r="H61" s="5">
        <f t="shared" si="2"/>
        <v>1061.5521808763242</v>
      </c>
      <c r="I61" s="5">
        <f t="shared" si="3"/>
        <v>1222.6041628422627</v>
      </c>
      <c r="J61" s="5">
        <f t="shared" si="4"/>
        <v>1315.062288235843</v>
      </c>
      <c r="K61" s="5">
        <f t="shared" si="5"/>
        <v>1284.0101830737958</v>
      </c>
    </row>
    <row r="62" spans="2:11">
      <c r="B62" s="3">
        <v>60</v>
      </c>
      <c r="C62" s="3">
        <v>1064</v>
      </c>
      <c r="D62" s="6">
        <f t="shared" si="0"/>
        <v>1126.5</v>
      </c>
      <c r="E62" s="6">
        <f t="shared" si="6"/>
        <v>1280.2</v>
      </c>
      <c r="F62" s="5">
        <f t="shared" si="1"/>
        <v>557</v>
      </c>
      <c r="G62" s="5">
        <f t="shared" si="7"/>
        <v>497.87000000000006</v>
      </c>
      <c r="H62" s="5">
        <f t="shared" si="2"/>
        <v>1061.674571832508</v>
      </c>
      <c r="I62" s="5">
        <f t="shared" si="3"/>
        <v>1206.7437465580365</v>
      </c>
      <c r="J62" s="5">
        <f t="shared" si="4"/>
        <v>1252.2967161768822</v>
      </c>
      <c r="K62" s="5">
        <f t="shared" si="5"/>
        <v>1174.0050915368979</v>
      </c>
    </row>
  </sheetData>
  <pageMargins left="1.25" right="1.25" top="1" bottom="0.79166666666666696" header="0.25" footer="0.2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2019-09-29T16:50:53Z</dcterms:modified>
</cp:coreProperties>
</file>