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2024_CWW_slow_2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29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>Species</v>
      </c>
      <c r="H2" t="str">
        <v>tree_num</v>
      </c>
      <c r="I2" t="str">
        <v/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10:16:30</v>
      </c>
      <c r="C4" t="str">
        <v>2024-06-24</v>
      </c>
      <c r="D4" t="str">
        <v>2024_CWW_slow_2</v>
      </c>
      <c r="E4" t="str">
        <v>Sharath</v>
      </c>
      <c r="F4" t="str">
        <v/>
      </c>
      <c r="G4" t="str">
        <v>ACPS</v>
      </c>
      <c r="H4" t="str">
        <v>001</v>
      </c>
      <c r="I4" t="str">
        <v/>
      </c>
      <c r="J4" t="str">
        <f>1/((1/L4)-(1/K4))</f>
        <v>-0.008886</v>
      </c>
      <c r="K4" t="str">
        <f>BH4+(BI4*AN4)+(BJ4*AN4*POWER(V4,2))+(BK4*AN4*V4)+(BL4*POWER(AN4,2))</f>
        <v>2.915878</v>
      </c>
      <c r="L4" t="str">
        <f>((M4/1000)*(1000-((T4+S4)/2)))/(T4-S4)</f>
        <v>-0.008913</v>
      </c>
      <c r="M4" t="str">
        <f>(AN4*(S4-R4))/(100*U4*(1000-S4))*1000</f>
        <v>-0.144626</v>
      </c>
      <c r="N4" t="str">
        <v>1.613410</v>
      </c>
      <c r="O4" t="str">
        <v>1.616127</v>
      </c>
      <c r="P4" t="str">
        <f>0.61365*EXP((17.502*AL4)/(240.97+AL4))</f>
        <v>3.193798</v>
      </c>
      <c r="Q4" t="str">
        <f>P4-N4</f>
        <v>1.580389</v>
      </c>
      <c r="R4" t="str">
        <v>16.193539</v>
      </c>
      <c r="S4" t="str">
        <v>16.166307</v>
      </c>
      <c r="T4" t="str">
        <f>(P4/AM4)*1000</f>
        <v>32.001743</v>
      </c>
      <c r="U4" t="str">
        <f>V4*BG4</f>
        <v>0.298530</v>
      </c>
      <c r="V4" t="str">
        <v>1.800000</v>
      </c>
      <c r="W4" t="str">
        <v>PSF-01225_20240624101630_2b3</v>
      </c>
      <c r="X4" t="str">
        <v>0.000000</v>
      </c>
      <c r="Y4" t="str">
        <v>0.000000</v>
      </c>
      <c r="Z4" t="str">
        <v>0.000000</v>
      </c>
      <c r="AA4" t="str">
        <v>64.540031</v>
      </c>
      <c r="AB4" t="str">
        <v>74.808243</v>
      </c>
      <c r="AC4" t="str">
        <v>0.137260</v>
      </c>
      <c r="AD4" t="str">
        <v>0.5</v>
      </c>
      <c r="AE4" t="str">
        <v>0.80</v>
      </c>
      <c r="AF4" t="str">
        <f>AC4*AD4*AE4*AQ4</f>
        <v>64.975128</v>
      </c>
      <c r="AG4" t="str">
        <v>1.000000</v>
      </c>
      <c r="AH4" t="str">
        <v>49.18</v>
      </c>
      <c r="AI4" t="str">
        <v>49.26</v>
      </c>
      <c r="AJ4" t="str">
        <v>25.52</v>
      </c>
      <c r="AK4" t="str">
        <v>25.07</v>
      </c>
      <c r="AL4" t="str">
        <f>(AK4-AJ4)*(AJ4*0+0)+AK4</f>
        <v>25.07</v>
      </c>
      <c r="AM4" t="str">
        <v>99.80</v>
      </c>
      <c r="AN4" t="str">
        <v>156.0</v>
      </c>
      <c r="AO4" t="str">
        <v>129.3</v>
      </c>
      <c r="AP4" t="str">
        <v>17.1</v>
      </c>
      <c r="AQ4" t="str">
        <v>1183</v>
      </c>
      <c r="AR4" t="str">
        <v>4.009</v>
      </c>
      <c r="AS4" t="str">
        <v>10:12:15</v>
      </c>
      <c r="AT4" t="str">
        <v>2024-06-24</v>
      </c>
      <c r="AU4" t="str">
        <v>-0.19</v>
      </c>
      <c r="AV4" t="str">
        <v>1</v>
      </c>
      <c r="AW4" t="str">
        <v>-0.000</v>
      </c>
      <c r="AX4" t="str">
        <v>-0.000</v>
      </c>
      <c r="AY4" t="str">
        <v>0.000</v>
      </c>
      <c r="AZ4" t="str">
        <v>0.155</v>
      </c>
      <c r="BA4" t="str">
        <v>0.628</v>
      </c>
      <c r="BB4" t="str">
        <v>1.344</v>
      </c>
      <c r="BC4" t="str">
        <v>1</v>
      </c>
      <c r="BD4" t="str">
        <v>150</v>
      </c>
      <c r="BE4" t="str">
        <v>0.001</v>
      </c>
      <c r="BF4" t="str">
        <v>2.000000</v>
      </c>
      <c r="BG4" t="str">
        <v>0.165850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0</v>
      </c>
      <c r="BO4" t="str">
        <v>rectangular</v>
      </c>
      <c r="BP4" t="str">
        <v>7000</v>
      </c>
      <c r="BQ4" t="str">
        <v>500</v>
      </c>
      <c r="BR4" t="str">
        <v>-9999.000000</v>
      </c>
      <c r="BS4" t="str">
        <v>-9999.000000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2.438489</v>
      </c>
      <c r="CD4" t="str">
        <v>2.424434</v>
      </c>
      <c r="CE4" t="str">
        <v>1.660281</v>
      </c>
      <c r="CF4" t="str">
        <v>0.877440</v>
      </c>
      <c r="CG4" t="str">
        <v>0.267079</v>
      </c>
      <c r="CH4" t="str">
        <v>-0.004252</v>
      </c>
      <c r="CI4" t="str">
        <v>0.158323</v>
      </c>
      <c r="CJ4" t="str">
        <v>0.943381</v>
      </c>
      <c r="CK4" t="str">
        <v>64.540031</v>
      </c>
      <c r="CL4" t="str">
        <v>0.000215</v>
      </c>
      <c r="CM4" t="str">
        <v>2.365176</v>
      </c>
      <c r="CN4" t="str">
        <v>-0.000008</v>
      </c>
      <c r="CO4" t="str">
        <v>1.000000</v>
      </c>
      <c r="CP4" t="str">
        <v>2.351669</v>
      </c>
      <c r="CQ4" t="str">
        <v>-0.000027</v>
      </c>
      <c r="CR4" t="str">
        <v>1.000000</v>
      </c>
      <c r="CS4" t="str">
        <v>0.600858</v>
      </c>
      <c r="CT4" t="str">
        <v>0.600606</v>
      </c>
      <c r="CU4" t="str">
        <v>0.107252</v>
      </c>
      <c r="CV4" t="str">
        <v>0.000000</v>
      </c>
      <c r="CW4" t="str">
        <v>PSF-01225_20240624101630_2b3</v>
      </c>
      <c r="CX4" t="str">
        <v>PFA-01090</v>
      </c>
      <c r="CY4" t="str">
        <v>PSA-01092</v>
      </c>
      <c r="CZ4" t="str">
        <v>PSF-01225</v>
      </c>
      <c r="DA4" t="str">
        <v>RHS-02024</v>
      </c>
      <c r="DB4" t="str">
        <v>3.0.0</v>
      </c>
      <c r="DC4" t="str">
        <v>2024-06-23T17:01:50.540Z</v>
      </c>
    </row>
    <row r="5">
      <c r="A5" t="str">
        <v>2</v>
      </c>
      <c r="B5" t="str">
        <v>10:17:07</v>
      </c>
      <c r="C5" t="str">
        <v>2024-06-24</v>
      </c>
      <c r="D5" t="str">
        <v>2024_CWW_slow_2</v>
      </c>
      <c r="E5" t="str">
        <v>Sharath</v>
      </c>
      <c r="F5" t="str">
        <v/>
      </c>
      <c r="G5" t="str">
        <v>ACPS</v>
      </c>
      <c r="H5" t="str">
        <v>001</v>
      </c>
      <c r="I5" t="str">
        <v/>
      </c>
      <c r="J5" t="str">
        <f>1/((1/L5)-(1/K5))</f>
        <v>0.046966</v>
      </c>
      <c r="K5" t="str">
        <f>BH5+(BI5*AN5)+(BJ5*AN5*POWER(V5,2))+(BK5*AN5*V5)+(BL5*POWER(AN5,2))</f>
        <v>2.915797</v>
      </c>
      <c r="L5" t="str">
        <f>((M5/1000)*(1000-((T5+S5)/2)))/(T5-S5)</f>
        <v>0.046222</v>
      </c>
      <c r="M5" t="str">
        <f>(AN5*(S5-R5))/(100*U5*(1000-S5))*1000</f>
        <v>0.914530</v>
      </c>
      <c r="N5" t="str">
        <v>1.744480</v>
      </c>
      <c r="O5" t="str">
        <v>1.727316</v>
      </c>
      <c r="P5" t="str">
        <f>0.61365*EXP((17.502*AL5)/(240.97+AL5))</f>
        <v>3.665658</v>
      </c>
      <c r="Q5" t="str">
        <f>P5-N5</f>
        <v>1.921178</v>
      </c>
      <c r="R5" t="str">
        <v>17.307035</v>
      </c>
      <c r="S5" t="str">
        <v>17.479015</v>
      </c>
      <c r="T5" t="str">
        <f>(P5/AM5)*1000</f>
        <v>36.728470</v>
      </c>
      <c r="U5" t="str">
        <f>V5*BG5</f>
        <v>0.298530</v>
      </c>
      <c r="V5" t="str">
        <v>1.800000</v>
      </c>
      <c r="W5" t="str">
        <v>PSF-01225_20240624101707_e27</v>
      </c>
      <c r="X5" t="str">
        <v>0.000000</v>
      </c>
      <c r="Y5" t="str">
        <v>0.000000</v>
      </c>
      <c r="Z5" t="str">
        <v>0.000000</v>
      </c>
      <c r="AA5" t="str">
        <v>177.064423</v>
      </c>
      <c r="AB5" t="str">
        <v>213.456268</v>
      </c>
      <c r="AC5" t="str">
        <v>0.170489</v>
      </c>
      <c r="AD5" t="str">
        <v>0.5</v>
      </c>
      <c r="AE5" t="str">
        <v>0.80</v>
      </c>
      <c r="AF5" t="str">
        <f>AC5*AD5*AE5*AQ5</f>
        <v>92.835556</v>
      </c>
      <c r="AG5" t="str">
        <v>1.000000</v>
      </c>
      <c r="AH5" t="str">
        <v>52.80</v>
      </c>
      <c r="AI5" t="str">
        <v>52.28</v>
      </c>
      <c r="AJ5" t="str">
        <v>25.64</v>
      </c>
      <c r="AK5" t="str">
        <v>27.41</v>
      </c>
      <c r="AL5" t="str">
        <f>(AK5-AJ5)*(AJ5*0+0)+AK5</f>
        <v>27.41</v>
      </c>
      <c r="AM5" t="str">
        <v>99.80</v>
      </c>
      <c r="AN5" t="str">
        <v>156.0</v>
      </c>
      <c r="AO5" t="str">
        <v>144.1</v>
      </c>
      <c r="AP5" t="str">
        <v>7.6</v>
      </c>
      <c r="AQ5" t="str">
        <v>1361</v>
      </c>
      <c r="AR5" t="str">
        <v>4.008</v>
      </c>
      <c r="AS5" t="str">
        <v>10:12:15</v>
      </c>
      <c r="AT5" t="str">
        <v>2024-06-24</v>
      </c>
      <c r="AU5" t="str">
        <v>-0.19</v>
      </c>
      <c r="AV5" t="str">
        <v>1</v>
      </c>
      <c r="AW5" t="str">
        <v>-0.006</v>
      </c>
      <c r="AX5" t="str">
        <v>-0.001</v>
      </c>
      <c r="AY5" t="str">
        <v>-0.010</v>
      </c>
      <c r="AZ5" t="str">
        <v>-5.515</v>
      </c>
      <c r="BA5" t="str">
        <v>-4.732</v>
      </c>
      <c r="BB5" t="str">
        <v>34.376</v>
      </c>
      <c r="BC5" t="str">
        <v>1</v>
      </c>
      <c r="BD5" t="str">
        <v>150</v>
      </c>
      <c r="BE5" t="str">
        <v>0.001</v>
      </c>
      <c r="BF5" t="str">
        <v>2.000000</v>
      </c>
      <c r="BG5" t="str">
        <v>0.165850</v>
      </c>
      <c r="BH5" t="str">
        <v>0.000000</v>
      </c>
      <c r="BI5" t="str">
        <v>0.029230</v>
      </c>
      <c r="BJ5" t="str">
        <v>0.000000</v>
      </c>
      <c r="BK5" t="str">
        <v>0.000000</v>
      </c>
      <c r="BL5" t="str">
        <v>-0.000068</v>
      </c>
      <c r="BM5" t="str">
        <v>standard</v>
      </c>
      <c r="BN5" t="str">
        <v>0</v>
      </c>
      <c r="BO5" t="str">
        <v>rectangular</v>
      </c>
      <c r="BP5" t="str">
        <v>7000</v>
      </c>
      <c r="BQ5" t="str">
        <v>500</v>
      </c>
      <c r="BR5" t="str">
        <v>-9999.000000</v>
      </c>
      <c r="BS5" t="str">
        <v>-9999.000000</v>
      </c>
      <c r="BT5" t="str">
        <v>55537</v>
      </c>
      <c r="BU5" t="str">
        <v>55537</v>
      </c>
      <c r="BV5" t="str">
        <v>55537</v>
      </c>
      <c r="BW5" t="str">
        <v>0.000000</v>
      </c>
      <c r="BX5" t="str">
        <v>-9999</v>
      </c>
      <c r="BY5" t="str">
        <v>0.000000</v>
      </c>
      <c r="BZ5" t="str">
        <v>0.000000</v>
      </c>
      <c r="CA5" t="str">
        <v>0.000000</v>
      </c>
      <c r="CB5" t="str">
        <v>0.000000</v>
      </c>
      <c r="CC5" t="str">
        <v>2.442199</v>
      </c>
      <c r="CD5" t="str">
        <v>2.428919</v>
      </c>
      <c r="CE5" t="str">
        <v>1.660195</v>
      </c>
      <c r="CF5" t="str">
        <v>0.914179</v>
      </c>
      <c r="CG5" t="str">
        <v>0.265814</v>
      </c>
      <c r="CH5" t="str">
        <v>0.022116</v>
      </c>
      <c r="CI5" t="str">
        <v>0.162355</v>
      </c>
      <c r="CJ5" t="str">
        <v>1.069065</v>
      </c>
      <c r="CK5" t="str">
        <v>177.064423</v>
      </c>
      <c r="CL5" t="str">
        <v>0.000214</v>
      </c>
      <c r="CM5" t="str">
        <v>2.365176</v>
      </c>
      <c r="CN5" t="str">
        <v>-0.000008</v>
      </c>
      <c r="CO5" t="str">
        <v>1.000000</v>
      </c>
      <c r="CP5" t="str">
        <v>2.351669</v>
      </c>
      <c r="CQ5" t="str">
        <v>-0.000027</v>
      </c>
      <c r="CR5" t="str">
        <v>1.000000</v>
      </c>
      <c r="CS5" t="str">
        <v>0.600858</v>
      </c>
      <c r="CT5" t="str">
        <v>0.600606</v>
      </c>
      <c r="CU5" t="str">
        <v>0.107252</v>
      </c>
      <c r="CV5" t="str">
        <v>0.000000</v>
      </c>
      <c r="CW5" t="str">
        <v>PSF-01225_20240624101707_e27</v>
      </c>
      <c r="CX5" t="str">
        <v>PFA-01090</v>
      </c>
      <c r="CY5" t="str">
        <v>PSA-01092</v>
      </c>
      <c r="CZ5" t="str">
        <v>PSF-01225</v>
      </c>
      <c r="DA5" t="str">
        <v>RHS-02024</v>
      </c>
      <c r="DB5" t="str">
        <v>3.0.0</v>
      </c>
      <c r="DC5" t="str">
        <v>2024-06-23T17:01:50.540Z</v>
      </c>
    </row>
    <row r="6">
      <c r="A6" t="str">
        <v>3</v>
      </c>
      <c r="B6" t="str">
        <v>10:17:48</v>
      </c>
      <c r="C6" t="str">
        <v>2024-06-24</v>
      </c>
      <c r="D6" t="str">
        <v>2024_CWW_slow_2</v>
      </c>
      <c r="E6" t="str">
        <v>Sharath</v>
      </c>
      <c r="F6" t="str">
        <v/>
      </c>
      <c r="G6" t="str">
        <v>ACPS</v>
      </c>
      <c r="H6" t="str">
        <v>001</v>
      </c>
      <c r="I6" t="str">
        <v/>
      </c>
      <c r="J6" t="str">
        <f>1/((1/L6)-(1/K6))</f>
        <v>0.020653</v>
      </c>
      <c r="K6" t="str">
        <f>BH6+(BI6*AN6)+(BJ6*AN6*POWER(V6,2))+(BK6*AN6*V6)+(BL6*POWER(AN6,2))</f>
        <v>2.915477</v>
      </c>
      <c r="L6" t="str">
        <f>((M6/1000)*(1000-((T6+S6)/2)))/(T6-S6)</f>
        <v>0.020507</v>
      </c>
      <c r="M6" t="str">
        <f>(AN6*(S6-R6))/(100*U6*(1000-S6))*1000</f>
        <v>0.462300</v>
      </c>
      <c r="N6" t="str">
        <v>1.718527</v>
      </c>
      <c r="O6" t="str">
        <v>1.709844</v>
      </c>
      <c r="P6" t="str">
        <f>0.61365*EXP((17.502*AL6)/(240.97+AL6))</f>
        <v>3.905386</v>
      </c>
      <c r="Q6" t="str">
        <f>P6-N6</f>
        <v>2.186860</v>
      </c>
      <c r="R6" t="str">
        <v>17.129189</v>
      </c>
      <c r="S6" t="str">
        <v>17.216169</v>
      </c>
      <c r="T6" t="str">
        <f>(P6/AM6)*1000</f>
        <v>39.124092</v>
      </c>
      <c r="U6" t="str">
        <f>V6*BG6</f>
        <v>0.298530</v>
      </c>
      <c r="V6" t="str">
        <v>1.800000</v>
      </c>
      <c r="W6" t="str">
        <v>PSF-01225_20240624101748_d83</v>
      </c>
      <c r="X6" t="str">
        <v>0.000000</v>
      </c>
      <c r="Y6" t="str">
        <v>0.000000</v>
      </c>
      <c r="Z6" t="str">
        <v>0.000000</v>
      </c>
      <c r="AA6" t="str">
        <v>81.281303</v>
      </c>
      <c r="AB6" t="str">
        <v>96.862793</v>
      </c>
      <c r="AC6" t="str">
        <v>0.160861</v>
      </c>
      <c r="AD6" t="str">
        <v>0.5</v>
      </c>
      <c r="AE6" t="str">
        <v>0.80</v>
      </c>
      <c r="AF6" t="str">
        <f>AC6*AD6*AE6*AQ6</f>
        <v>73.979599</v>
      </c>
      <c r="AG6" t="str">
        <v>1.000000</v>
      </c>
      <c r="AH6" t="str">
        <v>51.50</v>
      </c>
      <c r="AI6" t="str">
        <v>51.24</v>
      </c>
      <c r="AJ6" t="str">
        <v>25.81</v>
      </c>
      <c r="AK6" t="str">
        <v>28.49</v>
      </c>
      <c r="AL6" t="str">
        <f>(AK6-AJ6)*(AJ6*0+0)+AK6</f>
        <v>28.49</v>
      </c>
      <c r="AM6" t="str">
        <v>99.82</v>
      </c>
      <c r="AN6" t="str">
        <v>155.9</v>
      </c>
      <c r="AO6" t="str">
        <v>136.4</v>
      </c>
      <c r="AP6" t="str">
        <v>12.5</v>
      </c>
      <c r="AQ6" t="str">
        <v>1150</v>
      </c>
      <c r="AR6" t="str">
        <v>4.007</v>
      </c>
      <c r="AS6" t="str">
        <v>10:12:15</v>
      </c>
      <c r="AT6" t="str">
        <v>2024-06-24</v>
      </c>
      <c r="AU6" t="str">
        <v>-0.19</v>
      </c>
      <c r="AV6" t="str">
        <v>1</v>
      </c>
      <c r="AW6" t="str">
        <v>0.001</v>
      </c>
      <c r="AX6" t="str">
        <v>0.001</v>
      </c>
      <c r="AY6" t="str">
        <v>0.002</v>
      </c>
      <c r="AZ6" t="str">
        <v>-0.202</v>
      </c>
      <c r="BA6" t="str">
        <v>-0.592</v>
      </c>
      <c r="BB6" t="str">
        <v>-1.256</v>
      </c>
      <c r="BC6" t="str">
        <v>1</v>
      </c>
      <c r="BD6" t="str">
        <v>150</v>
      </c>
      <c r="BE6" t="str">
        <v>0.001</v>
      </c>
      <c r="BF6" t="str">
        <v>2.000000</v>
      </c>
      <c r="BG6" t="str">
        <v>0.165850</v>
      </c>
      <c r="BH6" t="str">
        <v>0.000000</v>
      </c>
      <c r="BI6" t="str">
        <v>0.029230</v>
      </c>
      <c r="BJ6" t="str">
        <v>0.000000</v>
      </c>
      <c r="BK6" t="str">
        <v>0.000000</v>
      </c>
      <c r="BL6" t="str">
        <v>-0.000068</v>
      </c>
      <c r="BM6" t="str">
        <v>standard</v>
      </c>
      <c r="BN6" t="str">
        <v>0</v>
      </c>
      <c r="BO6" t="str">
        <v>rectangular</v>
      </c>
      <c r="BP6" t="str">
        <v>7000</v>
      </c>
      <c r="BQ6" t="str">
        <v>500</v>
      </c>
      <c r="BR6" t="str">
        <v>-9999.000000</v>
      </c>
      <c r="BS6" t="str">
        <v>-9999.000000</v>
      </c>
      <c r="BT6" t="str">
        <v>55537</v>
      </c>
      <c r="BU6" t="str">
        <v>55537</v>
      </c>
      <c r="BV6" t="str">
        <v>55537</v>
      </c>
      <c r="BW6" t="str">
        <v>0.000000</v>
      </c>
      <c r="BX6" t="str">
        <v>-9999</v>
      </c>
      <c r="BY6" t="str">
        <v>0.000000</v>
      </c>
      <c r="BZ6" t="str">
        <v>0.000000</v>
      </c>
      <c r="CA6" t="str">
        <v>0.000000</v>
      </c>
      <c r="CB6" t="str">
        <v>0.000000</v>
      </c>
      <c r="CC6" t="str">
        <v>2.440887</v>
      </c>
      <c r="CD6" t="str">
        <v>2.427275</v>
      </c>
      <c r="CE6" t="str">
        <v>1.659862</v>
      </c>
      <c r="CF6" t="str">
        <v>0.894944</v>
      </c>
      <c r="CG6" t="str">
        <v>0.264033</v>
      </c>
      <c r="CH6" t="str">
        <v>0.033300</v>
      </c>
      <c r="CI6" t="str">
        <v>0.166832</v>
      </c>
      <c r="CJ6" t="str">
        <v>0.919580</v>
      </c>
      <c r="CK6" t="str">
        <v>81.281303</v>
      </c>
      <c r="CL6" t="str">
        <v>0.000215</v>
      </c>
      <c r="CM6" t="str">
        <v>2.365176</v>
      </c>
      <c r="CN6" t="str">
        <v>-0.000008</v>
      </c>
      <c r="CO6" t="str">
        <v>1.000000</v>
      </c>
      <c r="CP6" t="str">
        <v>2.351669</v>
      </c>
      <c r="CQ6" t="str">
        <v>-0.000027</v>
      </c>
      <c r="CR6" t="str">
        <v>1.000000</v>
      </c>
      <c r="CS6" t="str">
        <v>0.600858</v>
      </c>
      <c r="CT6" t="str">
        <v>0.600606</v>
      </c>
      <c r="CU6" t="str">
        <v>0.107252</v>
      </c>
      <c r="CV6" t="str">
        <v>0.000000</v>
      </c>
      <c r="CW6" t="str">
        <v>PSF-01225_20240624101748_d83</v>
      </c>
      <c r="CX6" t="str">
        <v>PFA-01090</v>
      </c>
      <c r="CY6" t="str">
        <v>PSA-01092</v>
      </c>
      <c r="CZ6" t="str">
        <v>PSF-01225</v>
      </c>
      <c r="DA6" t="str">
        <v>RHS-02024</v>
      </c>
      <c r="DB6" t="str">
        <v>3.0.0</v>
      </c>
      <c r="DC6" t="str">
        <v>2024-06-23T17:01:50.540Z</v>
      </c>
    </row>
    <row r="7">
      <c r="A7" t="str">
        <v>4</v>
      </c>
      <c r="B7" t="str">
        <v>10:18:24</v>
      </c>
      <c r="C7" t="str">
        <v>2024-06-24</v>
      </c>
      <c r="D7" t="str">
        <v>2024_CWW_slow_2</v>
      </c>
      <c r="E7" t="str">
        <v>Sharath</v>
      </c>
      <c r="F7" t="str">
        <v/>
      </c>
      <c r="G7" t="str">
        <v>ACPS</v>
      </c>
      <c r="H7" t="str">
        <v>001</v>
      </c>
      <c r="I7" t="str">
        <v/>
      </c>
      <c r="J7" t="str">
        <f>1/((1/L7)-(1/K7))</f>
        <v>0.028469</v>
      </c>
      <c r="K7" t="str">
        <f>BH7+(BI7*AN7)+(BJ7*AN7*POWER(V7,2))+(BK7*AN7*V7)+(BL7*POWER(AN7,2))</f>
        <v>2.917725</v>
      </c>
      <c r="L7" t="str">
        <f>((M7/1000)*(1000-((T7+S7)/2)))/(T7-S7)</f>
        <v>0.028194</v>
      </c>
      <c r="M7" t="str">
        <f>(AN7*(S7-R7))/(100*U7*(1000-S7))*1000</f>
        <v>0.604314</v>
      </c>
      <c r="N7" t="str">
        <v>1.733793</v>
      </c>
      <c r="O7" t="str">
        <v>1.722464</v>
      </c>
      <c r="P7" t="str">
        <f>0.61365*EXP((17.502*AL7)/(240.97+AL7))</f>
        <v>3.814131</v>
      </c>
      <c r="Q7" t="str">
        <f>P7-N7</f>
        <v>2.080338</v>
      </c>
      <c r="R7" t="str">
        <v>17.253839</v>
      </c>
      <c r="S7" t="str">
        <v>17.367323</v>
      </c>
      <c r="T7" t="str">
        <f>(P7/AM7)*1000</f>
        <v>38.205978</v>
      </c>
      <c r="U7" t="str">
        <f>V7*BG7</f>
        <v>0.298530</v>
      </c>
      <c r="V7" t="str">
        <v>1.800000</v>
      </c>
      <c r="W7" t="str">
        <v>PSF-01225_20240624101824_de4</v>
      </c>
      <c r="X7" t="str">
        <v>0.000000</v>
      </c>
      <c r="Y7" t="str">
        <v>0.000000</v>
      </c>
      <c r="Z7" t="str">
        <v>0.000000</v>
      </c>
      <c r="AA7" t="str">
        <v>150.391815</v>
      </c>
      <c r="AB7" t="str">
        <v>198.478455</v>
      </c>
      <c r="AC7" t="str">
        <v>0.242276</v>
      </c>
      <c r="AD7" t="str">
        <v>0.5</v>
      </c>
      <c r="AE7" t="str">
        <v>0.80</v>
      </c>
      <c r="AF7" t="str">
        <f>AC7*AD7*AE7*AQ7</f>
        <v>93.816147</v>
      </c>
      <c r="AG7" t="str">
        <v>1.000000</v>
      </c>
      <c r="AH7" t="str">
        <v>51.48</v>
      </c>
      <c r="AI7" t="str">
        <v>51.14</v>
      </c>
      <c r="AJ7" t="str">
        <v>25.97</v>
      </c>
      <c r="AK7" t="str">
        <v>28.09</v>
      </c>
      <c r="AL7" t="str">
        <f>(AK7-AJ7)*(AJ7*0+0)+AK7</f>
        <v>28.09</v>
      </c>
      <c r="AM7" t="str">
        <v>99.83</v>
      </c>
      <c r="AN7" t="str">
        <v>156.2</v>
      </c>
      <c r="AO7" t="str">
        <v>146.6</v>
      </c>
      <c r="AP7" t="str">
        <v>6.2</v>
      </c>
      <c r="AQ7" t="str">
        <v>968</v>
      </c>
      <c r="AR7" t="str">
        <v>4.006</v>
      </c>
      <c r="AS7" t="str">
        <v>10:12:15</v>
      </c>
      <c r="AT7" t="str">
        <v>2024-06-24</v>
      </c>
      <c r="AU7" t="str">
        <v>-0.19</v>
      </c>
      <c r="AV7" t="str">
        <v>1</v>
      </c>
      <c r="AW7" t="str">
        <v>0.001</v>
      </c>
      <c r="AX7" t="str">
        <v>0.000</v>
      </c>
      <c r="AY7" t="str">
        <v>0.002</v>
      </c>
      <c r="AZ7" t="str">
        <v>-2.336</v>
      </c>
      <c r="BA7" t="str">
        <v>-4.931</v>
      </c>
      <c r="BB7" t="str">
        <v>-11.806</v>
      </c>
      <c r="BC7" t="str">
        <v>1</v>
      </c>
      <c r="BD7" t="str">
        <v>150</v>
      </c>
      <c r="BE7" t="str">
        <v>0.001</v>
      </c>
      <c r="BF7" t="str">
        <v>2.000000</v>
      </c>
      <c r="BG7" t="str">
        <v>0.165850</v>
      </c>
      <c r="BH7" t="str">
        <v>0.000000</v>
      </c>
      <c r="BI7" t="str">
        <v>0.029230</v>
      </c>
      <c r="BJ7" t="str">
        <v>0.000000</v>
      </c>
      <c r="BK7" t="str">
        <v>0.000000</v>
      </c>
      <c r="BL7" t="str">
        <v>-0.000068</v>
      </c>
      <c r="BM7" t="str">
        <v>standard</v>
      </c>
      <c r="BN7" t="str">
        <v>0</v>
      </c>
      <c r="BO7" t="str">
        <v>rectangular</v>
      </c>
      <c r="BP7" t="str">
        <v>7000</v>
      </c>
      <c r="BQ7" t="str">
        <v>500</v>
      </c>
      <c r="BR7" t="str">
        <v>-9999.000000</v>
      </c>
      <c r="BS7" t="str">
        <v>-9999.000000</v>
      </c>
      <c r="BT7" t="str">
        <v>55537</v>
      </c>
      <c r="BU7" t="str">
        <v>55537</v>
      </c>
      <c r="BV7" t="str">
        <v>55537</v>
      </c>
      <c r="BW7" t="str">
        <v>0.000000</v>
      </c>
      <c r="BX7" t="str">
        <v>-9999</v>
      </c>
      <c r="BY7" t="str">
        <v>0.000000</v>
      </c>
      <c r="BZ7" t="str">
        <v>0.000000</v>
      </c>
      <c r="CA7" t="str">
        <v>0.000000</v>
      </c>
      <c r="CB7" t="str">
        <v>0.000000</v>
      </c>
      <c r="CC7" t="str">
        <v>2.440745</v>
      </c>
      <c r="CD7" t="str">
        <v>2.427225</v>
      </c>
      <c r="CE7" t="str">
        <v>1.662214</v>
      </c>
      <c r="CF7" t="str">
        <v>0.920492</v>
      </c>
      <c r="CG7" t="str">
        <v>0.262401</v>
      </c>
      <c r="CH7" t="str">
        <v>0.026476</v>
      </c>
      <c r="CI7" t="str">
        <v>0.170558</v>
      </c>
      <c r="CJ7" t="str">
        <v>0.791223</v>
      </c>
      <c r="CK7" t="str">
        <v>150.391815</v>
      </c>
      <c r="CL7" t="str">
        <v>0.000213</v>
      </c>
      <c r="CM7" t="str">
        <v>2.365176</v>
      </c>
      <c r="CN7" t="str">
        <v>-0.000008</v>
      </c>
      <c r="CO7" t="str">
        <v>1.000000</v>
      </c>
      <c r="CP7" t="str">
        <v>2.351669</v>
      </c>
      <c r="CQ7" t="str">
        <v>-0.000027</v>
      </c>
      <c r="CR7" t="str">
        <v>1.000000</v>
      </c>
      <c r="CS7" t="str">
        <v>0.600858</v>
      </c>
      <c r="CT7" t="str">
        <v>0.600606</v>
      </c>
      <c r="CU7" t="str">
        <v>0.107252</v>
      </c>
      <c r="CV7" t="str">
        <v>0.000000</v>
      </c>
      <c r="CW7" t="str">
        <v>PSF-01225_20240624101824_de4</v>
      </c>
      <c r="CX7" t="str">
        <v>PFA-01090</v>
      </c>
      <c r="CY7" t="str">
        <v>PSA-01092</v>
      </c>
      <c r="CZ7" t="str">
        <v>PSF-01225</v>
      </c>
      <c r="DA7" t="str">
        <v>RHS-02024</v>
      </c>
      <c r="DB7" t="str">
        <v>3.0.0</v>
      </c>
      <c r="DC7" t="str">
        <v>2024-06-23T17:01:50.540Z</v>
      </c>
    </row>
    <row r="8">
      <c r="A8" t="str">
        <v>5</v>
      </c>
      <c r="B8" t="str">
        <v>10:19:05</v>
      </c>
      <c r="C8" t="str">
        <v>2024-06-24</v>
      </c>
      <c r="D8" t="str">
        <v>2024_CWW_slow_2</v>
      </c>
      <c r="E8" t="str">
        <v>Sharath</v>
      </c>
      <c r="F8" t="str">
        <v/>
      </c>
      <c r="G8" t="str">
        <v>ACPS</v>
      </c>
      <c r="H8" t="str">
        <v>001</v>
      </c>
      <c r="I8" t="str">
        <v/>
      </c>
      <c r="J8" t="str">
        <f>1/((1/L8)-(1/K8))</f>
        <v>0.021773</v>
      </c>
      <c r="K8" t="str">
        <f>BH8+(BI8*AN8)+(BJ8*AN8*POWER(V8,2))+(BK8*AN8*V8)+(BL8*POWER(AN8,2))</f>
        <v>2.914981</v>
      </c>
      <c r="L8" t="str">
        <f>((M8/1000)*(1000-((T8+S8)/2)))/(T8-S8)</f>
        <v>0.021612</v>
      </c>
      <c r="M8" t="str">
        <f>(AN8*(S8-R8))/(100*U8*(1000-S8))*1000</f>
        <v>0.528575</v>
      </c>
      <c r="N8" t="str">
        <v>1.736006</v>
      </c>
      <c r="O8" t="str">
        <v>1.726075</v>
      </c>
      <c r="P8" t="str">
        <f>0.61365*EXP((17.502*AL8)/(240.97+AL8))</f>
        <v>4.106198</v>
      </c>
      <c r="Q8" t="str">
        <f>P8-N8</f>
        <v>2.370192</v>
      </c>
      <c r="R8" t="str">
        <v>17.289801</v>
      </c>
      <c r="S8" t="str">
        <v>17.389273</v>
      </c>
      <c r="T8" t="str">
        <f>(P8/AM8)*1000</f>
        <v>41.131081</v>
      </c>
      <c r="U8" t="str">
        <f>V8*BG8</f>
        <v>0.298530</v>
      </c>
      <c r="V8" t="str">
        <v>1.800000</v>
      </c>
      <c r="W8" t="str">
        <v>PSF-01225_20240624101905_dbc</v>
      </c>
      <c r="X8" t="str">
        <v>0.000000</v>
      </c>
      <c r="Y8" t="str">
        <v>0.000000</v>
      </c>
      <c r="Z8" t="str">
        <v>0.000000</v>
      </c>
      <c r="AA8" t="str">
        <v>209.573868</v>
      </c>
      <c r="AB8" t="str">
        <v>237.962006</v>
      </c>
      <c r="AC8" t="str">
        <v>0.119297</v>
      </c>
      <c r="AD8" t="str">
        <v>0.5</v>
      </c>
      <c r="AE8" t="str">
        <v>0.80</v>
      </c>
      <c r="AF8" t="str">
        <f>AC8*AD8*AE8*AQ8</f>
        <v>74.704170</v>
      </c>
      <c r="AG8" t="str">
        <v>1.000000</v>
      </c>
      <c r="AH8" t="str">
        <v>50.98</v>
      </c>
      <c r="AI8" t="str">
        <v>50.69</v>
      </c>
      <c r="AJ8" t="str">
        <v>26.15</v>
      </c>
      <c r="AK8" t="str">
        <v>29.36</v>
      </c>
      <c r="AL8" t="str">
        <f>(AK8-AJ8)*(AJ8*0+0)+AK8</f>
        <v>29.36</v>
      </c>
      <c r="AM8" t="str">
        <v>99.83</v>
      </c>
      <c r="AN8" t="str">
        <v>155.9</v>
      </c>
      <c r="AO8" t="str">
        <v>136.1</v>
      </c>
      <c r="AP8" t="str">
        <v>12.7</v>
      </c>
      <c r="AQ8" t="str">
        <v>1566</v>
      </c>
      <c r="AR8" t="str">
        <v>4.005</v>
      </c>
      <c r="AS8" t="str">
        <v>10:12:15</v>
      </c>
      <c r="AT8" t="str">
        <v>2024-06-24</v>
      </c>
      <c r="AU8" t="str">
        <v>-0.19</v>
      </c>
      <c r="AV8" t="str">
        <v>1</v>
      </c>
      <c r="AW8" t="str">
        <v>0.000</v>
      </c>
      <c r="AX8" t="str">
        <v>-0.000</v>
      </c>
      <c r="AY8" t="str">
        <v>0.001</v>
      </c>
      <c r="AZ8" t="str">
        <v>-1.544</v>
      </c>
      <c r="BA8" t="str">
        <v>4.607</v>
      </c>
      <c r="BB8" t="str">
        <v>4.551</v>
      </c>
      <c r="BC8" t="str">
        <v>1</v>
      </c>
      <c r="BD8" t="str">
        <v>150</v>
      </c>
      <c r="BE8" t="str">
        <v>0.001</v>
      </c>
      <c r="BF8" t="str">
        <v>2.000000</v>
      </c>
      <c r="BG8" t="str">
        <v>0.165850</v>
      </c>
      <c r="BH8" t="str">
        <v>0.000000</v>
      </c>
      <c r="BI8" t="str">
        <v>0.029230</v>
      </c>
      <c r="BJ8" t="str">
        <v>0.000000</v>
      </c>
      <c r="BK8" t="str">
        <v>0.000000</v>
      </c>
      <c r="BL8" t="str">
        <v>-0.000068</v>
      </c>
      <c r="BM8" t="str">
        <v>standard</v>
      </c>
      <c r="BN8" t="str">
        <v>0</v>
      </c>
      <c r="BO8" t="str">
        <v>rectangular</v>
      </c>
      <c r="BP8" t="str">
        <v>7000</v>
      </c>
      <c r="BQ8" t="str">
        <v>500</v>
      </c>
      <c r="BR8" t="str">
        <v>-9999.000000</v>
      </c>
      <c r="BS8" t="str">
        <v>-9999.000000</v>
      </c>
      <c r="BT8" t="str">
        <v>55537</v>
      </c>
      <c r="BU8" t="str">
        <v>55537</v>
      </c>
      <c r="BV8" t="str">
        <v>55537</v>
      </c>
      <c r="BW8" t="str">
        <v>0.000000</v>
      </c>
      <c r="BX8" t="str">
        <v>-9999</v>
      </c>
      <c r="BY8" t="str">
        <v>0.000000</v>
      </c>
      <c r="BZ8" t="str">
        <v>0.000000</v>
      </c>
      <c r="CA8" t="str">
        <v>0.000000</v>
      </c>
      <c r="CB8" t="str">
        <v>0.000000</v>
      </c>
      <c r="CC8" t="str">
        <v>2.440160</v>
      </c>
      <c r="CD8" t="str">
        <v>2.426579</v>
      </c>
      <c r="CE8" t="str">
        <v>1.659344</v>
      </c>
      <c r="CF8" t="str">
        <v>0.894059</v>
      </c>
      <c r="CG8" t="str">
        <v>0.260475</v>
      </c>
      <c r="CH8" t="str">
        <v>0.039849</v>
      </c>
      <c r="CI8" t="str">
        <v>0.174828</v>
      </c>
      <c r="CJ8" t="str">
        <v>1.213333</v>
      </c>
      <c r="CK8" t="str">
        <v>209.573868</v>
      </c>
      <c r="CL8" t="str">
        <v>0.000214</v>
      </c>
      <c r="CM8" t="str">
        <v>2.365176</v>
      </c>
      <c r="CN8" t="str">
        <v>-0.000008</v>
      </c>
      <c r="CO8" t="str">
        <v>1.000000</v>
      </c>
      <c r="CP8" t="str">
        <v>2.351669</v>
      </c>
      <c r="CQ8" t="str">
        <v>-0.000027</v>
      </c>
      <c r="CR8" t="str">
        <v>1.000000</v>
      </c>
      <c r="CS8" t="str">
        <v>0.600858</v>
      </c>
      <c r="CT8" t="str">
        <v>0.600606</v>
      </c>
      <c r="CU8" t="str">
        <v>0.107252</v>
      </c>
      <c r="CV8" t="str">
        <v>0.000000</v>
      </c>
      <c r="CW8" t="str">
        <v>PSF-01225_20240624101905_dbc</v>
      </c>
      <c r="CX8" t="str">
        <v>PFA-01090</v>
      </c>
      <c r="CY8" t="str">
        <v>PSA-01092</v>
      </c>
      <c r="CZ8" t="str">
        <v>PSF-01225</v>
      </c>
      <c r="DA8" t="str">
        <v>RHS-02024</v>
      </c>
      <c r="DB8" t="str">
        <v>3.0.0</v>
      </c>
      <c r="DC8" t="str">
        <v>2024-06-23T17:01:50.540Z</v>
      </c>
    </row>
    <row r="9">
      <c r="A9" t="str">
        <v>6</v>
      </c>
      <c r="B9" t="str">
        <v>10:19:28</v>
      </c>
      <c r="C9" t="str">
        <v>2024-06-24</v>
      </c>
      <c r="D9" t="str">
        <v>2024_CWW_slow_2</v>
      </c>
      <c r="E9" t="str">
        <v>Sharath</v>
      </c>
      <c r="F9" t="str">
        <v/>
      </c>
      <c r="G9" t="str">
        <v>ACPS</v>
      </c>
      <c r="H9" t="str">
        <v>001</v>
      </c>
      <c r="I9" t="str">
        <v/>
      </c>
      <c r="J9" t="str">
        <f>1/((1/L9)-(1/K9))</f>
        <v>0.008279</v>
      </c>
      <c r="K9" t="str">
        <f>BH9+(BI9*AN9)+(BJ9*AN9*POWER(V9,2))+(BK9*AN9*V9)+(BL9*POWER(AN9,2))</f>
        <v>2.914386</v>
      </c>
      <c r="L9" t="str">
        <f>((M9/1000)*(1000-((T9+S9)/2)))/(T9-S9)</f>
        <v>0.008255</v>
      </c>
      <c r="M9" t="str">
        <f>(AN9*(S9-R9))/(100*U9*(1000-S9))*1000</f>
        <v>0.182345</v>
      </c>
      <c r="N9" t="str">
        <v>1.744582</v>
      </c>
      <c r="O9" t="str">
        <v>1.741156</v>
      </c>
      <c r="P9" t="str">
        <f>0.61365*EXP((17.502*AL9)/(240.97+AL9))</f>
        <v>3.887255</v>
      </c>
      <c r="Q9" t="str">
        <f>P9-N9</f>
        <v>2.142673</v>
      </c>
      <c r="R9" t="str">
        <v>17.443085</v>
      </c>
      <c r="S9" t="str">
        <v>17.477413</v>
      </c>
      <c r="T9" t="str">
        <f>(P9/AM9)*1000</f>
        <v>38.942944</v>
      </c>
      <c r="U9" t="str">
        <f>V9*BG9</f>
        <v>0.298530</v>
      </c>
      <c r="V9" t="str">
        <v>1.800000</v>
      </c>
      <c r="W9" t="str">
        <v>PSF-01225_20240624101928_db9</v>
      </c>
      <c r="X9" t="str">
        <v>0.000000</v>
      </c>
      <c r="Y9" t="str">
        <v>0.000000</v>
      </c>
      <c r="Z9" t="str">
        <v>0.000000</v>
      </c>
      <c r="AA9" t="str">
        <v>91.670036</v>
      </c>
      <c r="AB9" t="str">
        <v>104.102615</v>
      </c>
      <c r="AC9" t="str">
        <v>0.119426</v>
      </c>
      <c r="AD9" t="str">
        <v>0.5</v>
      </c>
      <c r="AE9" t="str">
        <v>0.80</v>
      </c>
      <c r="AF9" t="str">
        <f>AC9*AD9*AE9*AQ9</f>
        <v>58.644928</v>
      </c>
      <c r="AG9" t="str">
        <v>1.000000</v>
      </c>
      <c r="AH9" t="str">
        <v>50.97</v>
      </c>
      <c r="AI9" t="str">
        <v>50.87</v>
      </c>
      <c r="AJ9" t="str">
        <v>26.24</v>
      </c>
      <c r="AK9" t="str">
        <v>28.41</v>
      </c>
      <c r="AL9" t="str">
        <f>(AK9-AJ9)*(AJ9*0+0)+AK9</f>
        <v>28.41</v>
      </c>
      <c r="AM9" t="str">
        <v>99.82</v>
      </c>
      <c r="AN9" t="str">
        <v>155.8</v>
      </c>
      <c r="AO9" t="str">
        <v>136.5</v>
      </c>
      <c r="AP9" t="str">
        <v>12.4</v>
      </c>
      <c r="AQ9" t="str">
        <v>1228</v>
      </c>
      <c r="AR9" t="str">
        <v>4.003</v>
      </c>
      <c r="AS9" t="str">
        <v>10:12:15</v>
      </c>
      <c r="AT9" t="str">
        <v>2024-06-24</v>
      </c>
      <c r="AU9" t="str">
        <v>-0.19</v>
      </c>
      <c r="AV9" t="str">
        <v>1</v>
      </c>
      <c r="AW9" t="str">
        <v>-0.000</v>
      </c>
      <c r="AX9" t="str">
        <v>0.000</v>
      </c>
      <c r="AY9" t="str">
        <v>0.003</v>
      </c>
      <c r="AZ9" t="str">
        <v>-1.445</v>
      </c>
      <c r="BA9" t="str">
        <v>-0.677</v>
      </c>
      <c r="BB9" t="str">
        <v>-3.944</v>
      </c>
      <c r="BC9" t="str">
        <v>1</v>
      </c>
      <c r="BD9" t="str">
        <v>150</v>
      </c>
      <c r="BE9" t="str">
        <v>0.001</v>
      </c>
      <c r="BF9" t="str">
        <v>2.000000</v>
      </c>
      <c r="BG9" t="str">
        <v>0.165850</v>
      </c>
      <c r="BH9" t="str">
        <v>0.000000</v>
      </c>
      <c r="BI9" t="str">
        <v>0.029230</v>
      </c>
      <c r="BJ9" t="str">
        <v>0.000000</v>
      </c>
      <c r="BK9" t="str">
        <v>0.000000</v>
      </c>
      <c r="BL9" t="str">
        <v>-0.000068</v>
      </c>
      <c r="BM9" t="str">
        <v>standard</v>
      </c>
      <c r="BN9" t="str">
        <v>0</v>
      </c>
      <c r="BO9" t="str">
        <v>rectangular</v>
      </c>
      <c r="BP9" t="str">
        <v>7000</v>
      </c>
      <c r="BQ9" t="str">
        <v>500</v>
      </c>
      <c r="BR9" t="str">
        <v>-9999.000000</v>
      </c>
      <c r="BS9" t="str">
        <v>-9999.000000</v>
      </c>
      <c r="BT9" t="str">
        <v>55537</v>
      </c>
      <c r="BU9" t="str">
        <v>55537</v>
      </c>
      <c r="BV9" t="str">
        <v>55537</v>
      </c>
      <c r="BW9" t="str">
        <v>0.000000</v>
      </c>
      <c r="BX9" t="str">
        <v>-9999</v>
      </c>
      <c r="BY9" t="str">
        <v>0.000000</v>
      </c>
      <c r="BZ9" t="str">
        <v>0.000000</v>
      </c>
      <c r="CA9" t="str">
        <v>0.000000</v>
      </c>
      <c r="CB9" t="str">
        <v>0.000000</v>
      </c>
      <c r="CC9" t="str">
        <v>2.440364</v>
      </c>
      <c r="CD9" t="str">
        <v>2.426546</v>
      </c>
      <c r="CE9" t="str">
        <v>1.658725</v>
      </c>
      <c r="CF9" t="str">
        <v>0.895199</v>
      </c>
      <c r="CG9" t="str">
        <v>0.259558</v>
      </c>
      <c r="CH9" t="str">
        <v>0.027168</v>
      </c>
      <c r="CI9" t="str">
        <v>0.177192</v>
      </c>
      <c r="CJ9" t="str">
        <v>0.974618</v>
      </c>
      <c r="CK9" t="str">
        <v>91.670036</v>
      </c>
      <c r="CL9" t="str">
        <v>0.000213</v>
      </c>
      <c r="CM9" t="str">
        <v>2.365176</v>
      </c>
      <c r="CN9" t="str">
        <v>-0.000008</v>
      </c>
      <c r="CO9" t="str">
        <v>1.000000</v>
      </c>
      <c r="CP9" t="str">
        <v>2.351669</v>
      </c>
      <c r="CQ9" t="str">
        <v>-0.000027</v>
      </c>
      <c r="CR9" t="str">
        <v>1.000000</v>
      </c>
      <c r="CS9" t="str">
        <v>0.600858</v>
      </c>
      <c r="CT9" t="str">
        <v>0.600606</v>
      </c>
      <c r="CU9" t="str">
        <v>0.107252</v>
      </c>
      <c r="CV9" t="str">
        <v>0.000000</v>
      </c>
      <c r="CW9" t="str">
        <v>PSF-01225_20240624101928_db9</v>
      </c>
      <c r="CX9" t="str">
        <v>PFA-01090</v>
      </c>
      <c r="CY9" t="str">
        <v>PSA-01092</v>
      </c>
      <c r="CZ9" t="str">
        <v>PSF-01225</v>
      </c>
      <c r="DA9" t="str">
        <v>RHS-02024</v>
      </c>
      <c r="DB9" t="str">
        <v>3.0.0</v>
      </c>
      <c r="DC9" t="str">
        <v>2024-06-23T17:01:50.540Z</v>
      </c>
    </row>
    <row r="10">
      <c r="A10" t="str">
        <v>7</v>
      </c>
      <c r="B10" t="str">
        <v>10:20:28</v>
      </c>
      <c r="C10" t="str">
        <v>2024-06-24</v>
      </c>
      <c r="D10" t="str">
        <v>2024_CWW_slow_2</v>
      </c>
      <c r="E10" t="str">
        <v>Sharath</v>
      </c>
      <c r="F10" t="str">
        <v/>
      </c>
      <c r="G10" t="str">
        <v>ACPS</v>
      </c>
      <c r="H10" t="str">
        <v>001</v>
      </c>
      <c r="I10" t="str">
        <v/>
      </c>
      <c r="J10" t="str">
        <f>1/((1/L10)-(1/K10))</f>
        <v>-0.015925</v>
      </c>
      <c r="K10" t="str">
        <f>BH10+(BI10*AN10)+(BJ10*AN10*POWER(V10,2))+(BK10*AN10*V10)+(BL10*POWER(AN10,2))</f>
        <v>2.916584</v>
      </c>
      <c r="L10" t="str">
        <f>((M10/1000)*(1000-((T10+S10)/2)))/(T10-S10)</f>
        <v>-0.016013</v>
      </c>
      <c r="M10" t="str">
        <f>(AN10*(S10-R10))/(100*U10*(1000-S10))*1000</f>
        <v>-0.298175</v>
      </c>
      <c r="N10" t="str">
        <v>1.738685</v>
      </c>
      <c r="O10" t="str">
        <v>1.744279</v>
      </c>
      <c r="P10" t="str">
        <f>0.61365*EXP((17.502*AL10)/(240.97+AL10))</f>
        <v>3.548182</v>
      </c>
      <c r="Q10" t="str">
        <f>P10-N10</f>
        <v>1.809497</v>
      </c>
      <c r="R10" t="str">
        <v>17.474768</v>
      </c>
      <c r="S10" t="str">
        <v>17.418726</v>
      </c>
      <c r="T10" t="str">
        <f>(P10/AM10)*1000</f>
        <v>35.546875</v>
      </c>
      <c r="U10" t="str">
        <f>V10*BG10</f>
        <v>0.298530</v>
      </c>
      <c r="V10" t="str">
        <v>1.800000</v>
      </c>
      <c r="W10" t="str">
        <v>PSF-01225_20240624102028_a55</v>
      </c>
      <c r="X10" t="str">
        <v>0.000000</v>
      </c>
      <c r="Y10" t="str">
        <v>0.000000</v>
      </c>
      <c r="Z10" t="str">
        <v>0.000000</v>
      </c>
      <c r="AA10" t="str">
        <v>74.846863</v>
      </c>
      <c r="AB10" t="str">
        <v>88.974594</v>
      </c>
      <c r="AC10" t="str">
        <v>0.158784</v>
      </c>
      <c r="AD10" t="str">
        <v>0.5</v>
      </c>
      <c r="AE10" t="str">
        <v>0.80</v>
      </c>
      <c r="AF10" t="str">
        <f>AC10*AD10*AE10*AQ10</f>
        <v>9.619139</v>
      </c>
      <c r="AG10" t="str">
        <v>1.000000</v>
      </c>
      <c r="AH10" t="str">
        <v>50.24</v>
      </c>
      <c r="AI10" t="str">
        <v>50.40</v>
      </c>
      <c r="AJ10" t="str">
        <v>26.43</v>
      </c>
      <c r="AK10" t="str">
        <v>26.85</v>
      </c>
      <c r="AL10" t="str">
        <f>(AK10-AJ10)*(AJ10*0+0)+AK10</f>
        <v>26.85</v>
      </c>
      <c r="AM10" t="str">
        <v>99.82</v>
      </c>
      <c r="AN10" t="str">
        <v>156.1</v>
      </c>
      <c r="AO10" t="str">
        <v>140.2</v>
      </c>
      <c r="AP10" t="str">
        <v>10.2</v>
      </c>
      <c r="AQ10" t="str">
        <v>151</v>
      </c>
      <c r="AR10" t="str">
        <v>4.001</v>
      </c>
      <c r="AS10" t="str">
        <v>10:12:15</v>
      </c>
      <c r="AT10" t="str">
        <v>2024-06-24</v>
      </c>
      <c r="AU10" t="str">
        <v>-0.19</v>
      </c>
      <c r="AV10" t="str">
        <v>1</v>
      </c>
      <c r="AW10" t="str">
        <v>-0.002</v>
      </c>
      <c r="AX10" t="str">
        <v>0.000</v>
      </c>
      <c r="AY10" t="str">
        <v>-0.004</v>
      </c>
      <c r="AZ10" t="str">
        <v>0.093</v>
      </c>
      <c r="BA10" t="str">
        <v>0.209</v>
      </c>
      <c r="BB10" t="str">
        <v>0.218</v>
      </c>
      <c r="BC10" t="str">
        <v>1</v>
      </c>
      <c r="BD10" t="str">
        <v>150</v>
      </c>
      <c r="BE10" t="str">
        <v>0.001</v>
      </c>
      <c r="BF10" t="str">
        <v>2.000000</v>
      </c>
      <c r="BG10" t="str">
        <v>0.165850</v>
      </c>
      <c r="BH10" t="str">
        <v>0.000000</v>
      </c>
      <c r="BI10" t="str">
        <v>0.029230</v>
      </c>
      <c r="BJ10" t="str">
        <v>0.000000</v>
      </c>
      <c r="BK10" t="str">
        <v>0.000000</v>
      </c>
      <c r="BL10" t="str">
        <v>-0.000068</v>
      </c>
      <c r="BM10" t="str">
        <v>standard</v>
      </c>
      <c r="BN10" t="str">
        <v>0</v>
      </c>
      <c r="BO10" t="str">
        <v>rectangular</v>
      </c>
      <c r="BP10" t="str">
        <v>7000</v>
      </c>
      <c r="BQ10" t="str">
        <v>500</v>
      </c>
      <c r="BR10" t="str">
        <v>-9999.000000</v>
      </c>
      <c r="BS10" t="str">
        <v>-9999.000000</v>
      </c>
      <c r="BT10" t="str">
        <v>55537</v>
      </c>
      <c r="BU10" t="str">
        <v>55537</v>
      </c>
      <c r="BV10" t="str">
        <v>55537</v>
      </c>
      <c r="BW10" t="str">
        <v>0.000000</v>
      </c>
      <c r="BX10" t="str">
        <v>-9999</v>
      </c>
      <c r="BY10" t="str">
        <v>0.000000</v>
      </c>
      <c r="BZ10" t="str">
        <v>0.000000</v>
      </c>
      <c r="CA10" t="str">
        <v>0.000000</v>
      </c>
      <c r="CB10" t="str">
        <v>0.000000</v>
      </c>
      <c r="CC10" t="str">
        <v>2.439758</v>
      </c>
      <c r="CD10" t="str">
        <v>2.425607</v>
      </c>
      <c r="CE10" t="str">
        <v>1.661018</v>
      </c>
      <c r="CF10" t="str">
        <v>0.904279</v>
      </c>
      <c r="CG10" t="str">
        <v>0.257637</v>
      </c>
      <c r="CH10" t="str">
        <v>0.006065</v>
      </c>
      <c r="CI10" t="str">
        <v>0.183292</v>
      </c>
      <c r="CJ10" t="str">
        <v>0.214256</v>
      </c>
      <c r="CK10" t="str">
        <v>74.846863</v>
      </c>
      <c r="CL10" t="str">
        <v>0.000214</v>
      </c>
      <c r="CM10" t="str">
        <v>2.365176</v>
      </c>
      <c r="CN10" t="str">
        <v>-0.000008</v>
      </c>
      <c r="CO10" t="str">
        <v>1.000000</v>
      </c>
      <c r="CP10" t="str">
        <v>2.351669</v>
      </c>
      <c r="CQ10" t="str">
        <v>-0.000027</v>
      </c>
      <c r="CR10" t="str">
        <v>1.000000</v>
      </c>
      <c r="CS10" t="str">
        <v>0.600858</v>
      </c>
      <c r="CT10" t="str">
        <v>0.600606</v>
      </c>
      <c r="CU10" t="str">
        <v>0.107252</v>
      </c>
      <c r="CV10" t="str">
        <v>0.000000</v>
      </c>
      <c r="CW10" t="str">
        <v>PSF-01225_20240624102028_a55</v>
      </c>
      <c r="CX10" t="str">
        <v>PFA-01090</v>
      </c>
      <c r="CY10" t="str">
        <v>PSA-01092</v>
      </c>
      <c r="CZ10" t="str">
        <v>PSF-01225</v>
      </c>
      <c r="DA10" t="str">
        <v>RHS-02024</v>
      </c>
      <c r="DB10" t="str">
        <v>3.0.0</v>
      </c>
      <c r="DC10" t="str">
        <v>2024-06-23T17:01:50.540Z</v>
      </c>
    </row>
    <row r="11">
      <c r="A11" t="str">
        <v>8</v>
      </c>
      <c r="B11" t="str">
        <v>10:20:57</v>
      </c>
      <c r="C11" t="str">
        <v>2024-06-24</v>
      </c>
      <c r="D11" t="str">
        <v>2024_CWW_slow_2</v>
      </c>
      <c r="E11" t="str">
        <v>Sharath</v>
      </c>
      <c r="F11" t="str">
        <v/>
      </c>
      <c r="G11" t="str">
        <v>ACPS</v>
      </c>
      <c r="H11" t="str">
        <v>001</v>
      </c>
      <c r="I11" t="str">
        <v/>
      </c>
      <c r="J11" t="str">
        <f>1/((1/L11)-(1/K11))</f>
        <v>0.031135</v>
      </c>
      <c r="K11" t="str">
        <f>BH11+(BI11*AN11)+(BJ11*AN11*POWER(V11,2))+(BK11*AN11*V11)+(BL11*POWER(AN11,2))</f>
        <v>2.914692</v>
      </c>
      <c r="L11" t="str">
        <f>((M11/1000)*(1000-((T11+S11)/2)))/(T11-S11)</f>
        <v>0.030806</v>
      </c>
      <c r="M11" t="str">
        <f>(AN11*(S11-R11))/(100*U11*(1000-S11))*1000</f>
        <v>0.529594</v>
      </c>
      <c r="N11" t="str">
        <v>1.758017</v>
      </c>
      <c r="O11" t="str">
        <v>1.748068</v>
      </c>
      <c r="P11" t="str">
        <f>0.61365*EXP((17.502*AL11)/(240.97+AL11))</f>
        <v>3.429442</v>
      </c>
      <c r="Q11" t="str">
        <f>P11-N11</f>
        <v>1.671426</v>
      </c>
      <c r="R11" t="str">
        <v>17.512600</v>
      </c>
      <c r="S11" t="str">
        <v>17.612265</v>
      </c>
      <c r="T11" t="str">
        <f>(P11/AM11)*1000</f>
        <v>34.357040</v>
      </c>
      <c r="U11" t="str">
        <f>V11*BG11</f>
        <v>0.298530</v>
      </c>
      <c r="V11" t="str">
        <v>1.800000</v>
      </c>
      <c r="W11" t="str">
        <v>PSF-01225_20240624102057_551</v>
      </c>
      <c r="X11" t="str">
        <v>0.000000</v>
      </c>
      <c r="Y11" t="str">
        <v>0.000000</v>
      </c>
      <c r="Z11" t="str">
        <v>0.000000</v>
      </c>
      <c r="AA11" t="str">
        <v>161.436432</v>
      </c>
      <c r="AB11" t="str">
        <v>449.494232</v>
      </c>
      <c r="AC11" t="str">
        <v>0.640849</v>
      </c>
      <c r="AD11" t="str">
        <v>0.5</v>
      </c>
      <c r="AE11" t="str">
        <v>0.80</v>
      </c>
      <c r="AF11" t="str">
        <f>AC11*AD11*AE11*AQ11</f>
        <v>208.197433</v>
      </c>
      <c r="AG11" t="str">
        <v>1.000000</v>
      </c>
      <c r="AH11" t="str">
        <v>50.65</v>
      </c>
      <c r="AI11" t="str">
        <v>50.36</v>
      </c>
      <c r="AJ11" t="str">
        <v>26.48</v>
      </c>
      <c r="AK11" t="str">
        <v>26.27</v>
      </c>
      <c r="AL11" t="str">
        <f>(AK11-AJ11)*(AJ11*0+0)+AK11</f>
        <v>26.27</v>
      </c>
      <c r="AM11" t="str">
        <v>99.82</v>
      </c>
      <c r="AN11" t="str">
        <v>155.8</v>
      </c>
      <c r="AO11" t="str">
        <v>144.4</v>
      </c>
      <c r="AP11" t="str">
        <v>7.4</v>
      </c>
      <c r="AQ11" t="str">
        <v>812</v>
      </c>
      <c r="AR11" t="str">
        <v>4.001</v>
      </c>
      <c r="AS11" t="str">
        <v>10:12:15</v>
      </c>
      <c r="AT11" t="str">
        <v>2024-06-24</v>
      </c>
      <c r="AU11" t="str">
        <v>-0.19</v>
      </c>
      <c r="AV11" t="str">
        <v>1</v>
      </c>
      <c r="AW11" t="str">
        <v>-0.002</v>
      </c>
      <c r="AX11" t="str">
        <v>-0.001</v>
      </c>
      <c r="AY11" t="str">
        <v>-0.001</v>
      </c>
      <c r="AZ11" t="str">
        <v>0.568</v>
      </c>
      <c r="BA11" t="str">
        <v>1.013</v>
      </c>
      <c r="BB11" t="str">
        <v>0.890</v>
      </c>
      <c r="BC11" t="str">
        <v>1</v>
      </c>
      <c r="BD11" t="str">
        <v>150</v>
      </c>
      <c r="BE11" t="str">
        <v>0.001</v>
      </c>
      <c r="BF11" t="str">
        <v>2.000000</v>
      </c>
      <c r="BG11" t="str">
        <v>0.165850</v>
      </c>
      <c r="BH11" t="str">
        <v>0.000000</v>
      </c>
      <c r="BI11" t="str">
        <v>0.029230</v>
      </c>
      <c r="BJ11" t="str">
        <v>0.000000</v>
      </c>
      <c r="BK11" t="str">
        <v>0.000000</v>
      </c>
      <c r="BL11" t="str">
        <v>-0.000068</v>
      </c>
      <c r="BM11" t="str">
        <v>standard</v>
      </c>
      <c r="BN11" t="str">
        <v>0</v>
      </c>
      <c r="BO11" t="str">
        <v>rectangular</v>
      </c>
      <c r="BP11" t="str">
        <v>7000</v>
      </c>
      <c r="BQ11" t="str">
        <v>500</v>
      </c>
      <c r="BR11" t="str">
        <v>-9999.000000</v>
      </c>
      <c r="BS11" t="str">
        <v>-9999.000000</v>
      </c>
      <c r="BT11" t="str">
        <v>55537</v>
      </c>
      <c r="BU11" t="str">
        <v>55537</v>
      </c>
      <c r="BV11" t="str">
        <v>55537</v>
      </c>
      <c r="BW11" t="str">
        <v>0.000000</v>
      </c>
      <c r="BX11" t="str">
        <v>-9999</v>
      </c>
      <c r="BY11" t="str">
        <v>0.000000</v>
      </c>
      <c r="BZ11" t="str">
        <v>0.000000</v>
      </c>
      <c r="CA11" t="str">
        <v>0.000000</v>
      </c>
      <c r="CB11" t="str">
        <v>0.000000</v>
      </c>
      <c r="CC11" t="str">
        <v>2.439703</v>
      </c>
      <c r="CD11" t="str">
        <v>2.426110</v>
      </c>
      <c r="CE11" t="str">
        <v>1.659043</v>
      </c>
      <c r="CF11" t="str">
        <v>0.914887</v>
      </c>
      <c r="CG11" t="str">
        <v>0.257128</v>
      </c>
      <c r="CH11" t="str">
        <v>-0.001418</v>
      </c>
      <c r="CI11" t="str">
        <v>0.186219</v>
      </c>
      <c r="CJ11" t="str">
        <v>0.681093</v>
      </c>
      <c r="CK11" t="str">
        <v>161.436432</v>
      </c>
      <c r="CL11" t="str">
        <v>0.000216</v>
      </c>
      <c r="CM11" t="str">
        <v>2.365176</v>
      </c>
      <c r="CN11" t="str">
        <v>-0.000008</v>
      </c>
      <c r="CO11" t="str">
        <v>1.000000</v>
      </c>
      <c r="CP11" t="str">
        <v>2.351669</v>
      </c>
      <c r="CQ11" t="str">
        <v>-0.000027</v>
      </c>
      <c r="CR11" t="str">
        <v>1.000000</v>
      </c>
      <c r="CS11" t="str">
        <v>0.600858</v>
      </c>
      <c r="CT11" t="str">
        <v>0.600606</v>
      </c>
      <c r="CU11" t="str">
        <v>0.107252</v>
      </c>
      <c r="CV11" t="str">
        <v>0.000000</v>
      </c>
      <c r="CW11" t="str">
        <v>PSF-01225_20240624102057_551</v>
      </c>
      <c r="CX11" t="str">
        <v>PFA-01090</v>
      </c>
      <c r="CY11" t="str">
        <v>PSA-01092</v>
      </c>
      <c r="CZ11" t="str">
        <v>PSF-01225</v>
      </c>
      <c r="DA11" t="str">
        <v>RHS-02024</v>
      </c>
      <c r="DB11" t="str">
        <v>3.0.0</v>
      </c>
      <c r="DC11" t="str">
        <v>2024-06-23T17:01:50.540Z</v>
      </c>
    </row>
    <row r="12">
      <c r="A12" t="str">
        <v>9</v>
      </c>
      <c r="B12" t="str">
        <v>11:06:12</v>
      </c>
      <c r="C12" t="str">
        <v>2024-06-24</v>
      </c>
      <c r="D12" t="str">
        <v>2024_CWW_slow_2</v>
      </c>
      <c r="E12" t="str">
        <v>Sharath</v>
      </c>
      <c r="F12" t="str">
        <v/>
      </c>
      <c r="G12" t="str">
        <v>ACPS</v>
      </c>
      <c r="H12" t="str">
        <v>233</v>
      </c>
      <c r="I12" t="str">
        <v/>
      </c>
      <c r="J12" t="str">
        <f>1/((1/L12)-(1/K12))</f>
        <v>0.019208</v>
      </c>
      <c r="K12" t="str">
        <f>BH12+(BI12*AN12)+(BJ12*AN12*POWER(V12,2))+(BK12*AN12*V12)+(BL12*POWER(AN12,2))</f>
        <v>2.916100</v>
      </c>
      <c r="L12" t="str">
        <f>((M12/1000)*(1000-((T12+S12)/2)))/(T12-S12)</f>
        <v>0.019082</v>
      </c>
      <c r="M12" t="str">
        <f>(AN12*(S12-R12))/(100*U12*(1000-S12))*1000</f>
        <v>0.407376</v>
      </c>
      <c r="N12" t="str">
        <v>1.545685</v>
      </c>
      <c r="O12" t="str">
        <v>1.538028</v>
      </c>
      <c r="P12" t="str">
        <f>0.61365*EXP((17.502*AL12)/(240.97+AL12))</f>
        <v>3.620535</v>
      </c>
      <c r="Q12" t="str">
        <f>P12-N12</f>
        <v>2.074851</v>
      </c>
      <c r="R12" t="str">
        <v>15.415541</v>
      </c>
      <c r="S12" t="str">
        <v>15.492286</v>
      </c>
      <c r="T12" t="str">
        <f>(P12/AM12)*1000</f>
        <v>36.288361</v>
      </c>
      <c r="U12" t="str">
        <f>V12*BG12</f>
        <v>0.298530</v>
      </c>
      <c r="V12" t="str">
        <v>1.800000</v>
      </c>
      <c r="W12" t="str">
        <v>PSF-01225_20240624110612_3d3</v>
      </c>
      <c r="X12" t="str">
        <v>0.000000</v>
      </c>
      <c r="Y12" t="str">
        <v>0.000000</v>
      </c>
      <c r="Z12" t="str">
        <v>0.000000</v>
      </c>
      <c r="AA12" t="str">
        <v>91.715813</v>
      </c>
      <c r="AB12" t="str">
        <v>137.730713</v>
      </c>
      <c r="AC12" t="str">
        <v>0.334093</v>
      </c>
      <c r="AD12" t="str">
        <v>0.5</v>
      </c>
      <c r="AE12" t="str">
        <v>0.80</v>
      </c>
      <c r="AF12" t="str">
        <f>AC12*AD12*AE12*AQ12</f>
        <v>51.259869</v>
      </c>
      <c r="AG12" t="str">
        <v>1.000000</v>
      </c>
      <c r="AH12" t="str">
        <v>41.66</v>
      </c>
      <c r="AI12" t="str">
        <v>41.45</v>
      </c>
      <c r="AJ12" t="str">
        <v>27.62</v>
      </c>
      <c r="AK12" t="str">
        <v>27.20</v>
      </c>
      <c r="AL12" t="str">
        <f>(AK12-AJ12)*(AJ12*0+0)+AK12</f>
        <v>27.20</v>
      </c>
      <c r="AM12" t="str">
        <v>99.77</v>
      </c>
      <c r="AN12" t="str">
        <v>156.0</v>
      </c>
      <c r="AO12" t="str">
        <v>125.6</v>
      </c>
      <c r="AP12" t="str">
        <v>19.5</v>
      </c>
      <c r="AQ12" t="str">
        <v>384</v>
      </c>
      <c r="AR12" t="str">
        <v>3.938</v>
      </c>
      <c r="AS12" t="str">
        <v>10:12:15</v>
      </c>
      <c r="AT12" t="str">
        <v>2024-06-24</v>
      </c>
      <c r="AU12" t="str">
        <v>-0.19</v>
      </c>
      <c r="AV12" t="str">
        <v>1</v>
      </c>
      <c r="AW12" t="str">
        <v>-0.000</v>
      </c>
      <c r="AX12" t="str">
        <v>0.000</v>
      </c>
      <c r="AY12" t="str">
        <v>-0.001</v>
      </c>
      <c r="AZ12" t="str">
        <v>0.122</v>
      </c>
      <c r="BA12" t="str">
        <v>0.320</v>
      </c>
      <c r="BB12" t="str">
        <v>0.672</v>
      </c>
      <c r="BC12" t="str">
        <v>1</v>
      </c>
      <c r="BD12" t="str">
        <v>150</v>
      </c>
      <c r="BE12" t="str">
        <v>0.001</v>
      </c>
      <c r="BF12" t="str">
        <v>2.000000</v>
      </c>
      <c r="BG12" t="str">
        <v>0.165850</v>
      </c>
      <c r="BH12" t="str">
        <v>0.000000</v>
      </c>
      <c r="BI12" t="str">
        <v>0.029230</v>
      </c>
      <c r="BJ12" t="str">
        <v>0.000000</v>
      </c>
      <c r="BK12" t="str">
        <v>0.000000</v>
      </c>
      <c r="BL12" t="str">
        <v>-0.000068</v>
      </c>
      <c r="BM12" t="str">
        <v>standard</v>
      </c>
      <c r="BN12" t="str">
        <v>0</v>
      </c>
      <c r="BO12" t="str">
        <v>rectangular</v>
      </c>
      <c r="BP12" t="str">
        <v>7000</v>
      </c>
      <c r="BQ12" t="str">
        <v>500</v>
      </c>
      <c r="BR12" t="str">
        <v>-9999.000000</v>
      </c>
      <c r="BS12" t="str">
        <v>-9999.000000</v>
      </c>
      <c r="BT12" t="str">
        <v>55537</v>
      </c>
      <c r="BU12" t="str">
        <v>55537</v>
      </c>
      <c r="BV12" t="str">
        <v>55537</v>
      </c>
      <c r="BW12" t="str">
        <v>0.000000</v>
      </c>
      <c r="BX12" t="str">
        <v>-9999</v>
      </c>
      <c r="BY12" t="str">
        <v>0.000000</v>
      </c>
      <c r="BZ12" t="str">
        <v>0.000000</v>
      </c>
      <c r="CA12" t="str">
        <v>0.000000</v>
      </c>
      <c r="CB12" t="str">
        <v>0.000000</v>
      </c>
      <c r="CC12" t="str">
        <v>2.428373</v>
      </c>
      <c r="CD12" t="str">
        <v>2.414598</v>
      </c>
      <c r="CE12" t="str">
        <v>1.660512</v>
      </c>
      <c r="CF12" t="str">
        <v>0.868402</v>
      </c>
      <c r="CG12" t="str">
        <v>0.245780</v>
      </c>
      <c r="CH12" t="str">
        <v>-0.004064</v>
      </c>
      <c r="CI12" t="str">
        <v>0.420321</v>
      </c>
      <c r="CJ12" t="str">
        <v>0.378259</v>
      </c>
      <c r="CK12" t="str">
        <v>91.715813</v>
      </c>
      <c r="CL12" t="str">
        <v>0.000210</v>
      </c>
      <c r="CM12" t="str">
        <v>2.365176</v>
      </c>
      <c r="CN12" t="str">
        <v>-0.000008</v>
      </c>
      <c r="CO12" t="str">
        <v>1.000000</v>
      </c>
      <c r="CP12" t="str">
        <v>2.351669</v>
      </c>
      <c r="CQ12" t="str">
        <v>-0.000027</v>
      </c>
      <c r="CR12" t="str">
        <v>1.000000</v>
      </c>
      <c r="CS12" t="str">
        <v>0.600858</v>
      </c>
      <c r="CT12" t="str">
        <v>0.600606</v>
      </c>
      <c r="CU12" t="str">
        <v>0.107252</v>
      </c>
      <c r="CV12" t="str">
        <v>0.000000</v>
      </c>
      <c r="CW12" t="str">
        <v>PSF-01225_20240624110612_3d3</v>
      </c>
      <c r="CX12" t="str">
        <v>PFA-01090</v>
      </c>
      <c r="CY12" t="str">
        <v>PSA-01092</v>
      </c>
      <c r="CZ12" t="str">
        <v>PSF-01225</v>
      </c>
      <c r="DA12" t="str">
        <v>RHS-02024</v>
      </c>
      <c r="DB12" t="str">
        <v>3.0.0</v>
      </c>
      <c r="DC12" t="str">
        <v>2024-06-23T17:01:50.540Z</v>
      </c>
    </row>
    <row r="13">
      <c r="A13" t="str">
        <v>1</v>
      </c>
      <c r="B13" t="str">
        <v>11:16:02</v>
      </c>
      <c r="C13" t="str">
        <v>2024-06-24</v>
      </c>
      <c r="D13" t="str">
        <v>2024_CWW_slow_2</v>
      </c>
      <c r="E13" t="str">
        <v>Sharath</v>
      </c>
      <c r="F13" t="str">
        <v/>
      </c>
      <c r="G13" t="str">
        <v>ACPS</v>
      </c>
      <c r="H13" t="str">
        <v>001</v>
      </c>
      <c r="I13" t="str">
        <v/>
      </c>
      <c r="J13" t="str">
        <f>1/((1/L13)-(1/K13))</f>
        <v>0.004860</v>
      </c>
      <c r="K13" t="str">
        <f>BH13+(BI13*AN13)+(BJ13*AN13*POWER(V13,2))+(BK13*AN13*V13)+(BL13*POWER(AN13,2))</f>
        <v>2.915402</v>
      </c>
      <c r="L13" t="str">
        <f>((M13/1000)*(1000-((T13+S13)/2)))/(T13-S13)</f>
        <v>0.004852</v>
      </c>
      <c r="M13" t="str">
        <f>(AN13*(S13-R13))/(100*U13*(1000-S13))*1000</f>
        <v>0.085942</v>
      </c>
      <c r="N13" t="str">
        <v>1.527901</v>
      </c>
      <c r="O13" t="str">
        <v>1.526285</v>
      </c>
      <c r="P13" t="str">
        <f>0.61365*EXP((17.502*AL13)/(240.97+AL13))</f>
        <v>3.252337</v>
      </c>
      <c r="Q13" t="str">
        <f>P13-N13</f>
        <v>1.724435</v>
      </c>
      <c r="R13" t="str">
        <v>15.303178</v>
      </c>
      <c r="S13" t="str">
        <v>15.319380</v>
      </c>
      <c r="T13" t="str">
        <f>(P13/AM13)*1000</f>
        <v>32.609287</v>
      </c>
      <c r="U13" t="str">
        <f>V13*BG13</f>
        <v>0.298530</v>
      </c>
      <c r="V13" t="str">
        <v>1.800000</v>
      </c>
      <c r="W13" t="str">
        <v>PSF-01225_20240624111602_ccd</v>
      </c>
      <c r="X13" t="str">
        <v>0.000000</v>
      </c>
      <c r="Y13" t="str">
        <v>0.000000</v>
      </c>
      <c r="Z13" t="str">
        <v>0.000000</v>
      </c>
      <c r="AA13" t="str">
        <v>67.137482</v>
      </c>
      <c r="AB13" t="str">
        <v>75.312492</v>
      </c>
      <c r="AC13" t="str">
        <v>0.108548</v>
      </c>
      <c r="AD13" t="str">
        <v>0.5</v>
      </c>
      <c r="AE13" t="str">
        <v>0.80</v>
      </c>
      <c r="AF13" t="str">
        <f>AC13*AD13*AE13*AQ13</f>
        <v>13.917516</v>
      </c>
      <c r="AG13" t="str">
        <v>1.000000</v>
      </c>
      <c r="AH13" t="str">
        <v>43.67</v>
      </c>
      <c r="AI13" t="str">
        <v>43.62</v>
      </c>
      <c r="AJ13" t="str">
        <v>26.61</v>
      </c>
      <c r="AK13" t="str">
        <v>25.38</v>
      </c>
      <c r="AL13" t="str">
        <f>(AK13-AJ13)*(AJ13*0+0)+AK13</f>
        <v>25.38</v>
      </c>
      <c r="AM13" t="str">
        <v>99.74</v>
      </c>
      <c r="AN13" t="str">
        <v>155.9</v>
      </c>
      <c r="AO13" t="str">
        <v>137.7</v>
      </c>
      <c r="AP13" t="str">
        <v>11.7</v>
      </c>
      <c r="AQ13" t="str">
        <v>321</v>
      </c>
      <c r="AR13" t="str">
        <v>3.928</v>
      </c>
      <c r="AS13" t="str">
        <v>11:07:44</v>
      </c>
      <c r="AT13" t="str">
        <v>2024-06-24</v>
      </c>
      <c r="AU13" t="str">
        <v>0.01</v>
      </c>
      <c r="AV13" t="str">
        <v>1</v>
      </c>
      <c r="AW13" t="str">
        <v>0.001</v>
      </c>
      <c r="AX13" t="str">
        <v>0.000</v>
      </c>
      <c r="AY13" t="str">
        <v>-9999.000</v>
      </c>
      <c r="AZ13" t="str">
        <v>0.181</v>
      </c>
      <c r="BA13" t="str">
        <v>0.108</v>
      </c>
      <c r="BB13" t="str">
        <v>-9999.000</v>
      </c>
      <c r="BC13" t="str">
        <v>1</v>
      </c>
      <c r="BD13" t="str">
        <v>150</v>
      </c>
      <c r="BE13" t="str">
        <v>0.001</v>
      </c>
      <c r="BF13" t="str">
        <v>2.000000</v>
      </c>
      <c r="BG13" t="str">
        <v>0.165850</v>
      </c>
      <c r="BH13" t="str">
        <v>0.000000</v>
      </c>
      <c r="BI13" t="str">
        <v>0.029230</v>
      </c>
      <c r="BJ13" t="str">
        <v>0.000000</v>
      </c>
      <c r="BK13" t="str">
        <v>0.000000</v>
      </c>
      <c r="BL13" t="str">
        <v>-0.000068</v>
      </c>
      <c r="BM13" t="str">
        <v>standard</v>
      </c>
      <c r="BN13" t="str">
        <v>0</v>
      </c>
      <c r="BO13" t="str">
        <v>rectangular</v>
      </c>
      <c r="BP13" t="str">
        <v>7000</v>
      </c>
      <c r="BQ13" t="str">
        <v>500</v>
      </c>
      <c r="BR13" t="str">
        <v>-9999.000000</v>
      </c>
      <c r="BS13" t="str">
        <v>-9999.000000</v>
      </c>
      <c r="BT13" t="str">
        <v>55537</v>
      </c>
      <c r="BU13" t="str">
        <v>55537</v>
      </c>
      <c r="BV13" t="str">
        <v>55537</v>
      </c>
      <c r="BW13" t="str">
        <v>0.000000</v>
      </c>
      <c r="BX13" t="str">
        <v>-9999</v>
      </c>
      <c r="BY13" t="str">
        <v>0.000000</v>
      </c>
      <c r="BZ13" t="str">
        <v>0.000000</v>
      </c>
      <c r="CA13" t="str">
        <v>0.000000</v>
      </c>
      <c r="CB13" t="str">
        <v>0.000000</v>
      </c>
      <c r="CC13" t="str">
        <v>2.431267</v>
      </c>
      <c r="CD13" t="str">
        <v>2.417052</v>
      </c>
      <c r="CE13" t="str">
        <v>1.659784</v>
      </c>
      <c r="CF13" t="str">
        <v>0.898252</v>
      </c>
      <c r="CG13" t="str">
        <v>0.255740</v>
      </c>
      <c r="CH13" t="str">
        <v>-0.013619</v>
      </c>
      <c r="CI13" t="str">
        <v>0.458369</v>
      </c>
      <c r="CJ13" t="str">
        <v>0.333723</v>
      </c>
      <c r="CK13" t="str">
        <v>67.137482</v>
      </c>
      <c r="CL13" t="str">
        <v>0.000211</v>
      </c>
      <c r="CM13" t="str">
        <v>2.365176</v>
      </c>
      <c r="CN13" t="str">
        <v>-0.000008</v>
      </c>
      <c r="CO13" t="str">
        <v>1.000000</v>
      </c>
      <c r="CP13" t="str">
        <v>2.351669</v>
      </c>
      <c r="CQ13" t="str">
        <v>-0.000027</v>
      </c>
      <c r="CR13" t="str">
        <v>1.000000</v>
      </c>
      <c r="CS13" t="str">
        <v>0.600858</v>
      </c>
      <c r="CT13" t="str">
        <v>0.600606</v>
      </c>
      <c r="CU13" t="str">
        <v>0.107252</v>
      </c>
      <c r="CV13" t="str">
        <v>0.000000</v>
      </c>
      <c r="CW13" t="str">
        <v>PSF-01225_20240624111602_ccd</v>
      </c>
      <c r="CX13" t="str">
        <v>PFA-01090</v>
      </c>
      <c r="CY13" t="str">
        <v>PSA-01092</v>
      </c>
      <c r="CZ13" t="str">
        <v>PSF-01225</v>
      </c>
      <c r="DA13" t="str">
        <v>RHS-02024</v>
      </c>
      <c r="DB13" t="str">
        <v>3.0.0</v>
      </c>
      <c r="DC13" t="str">
        <v>2024-06-23T17:01:50.540Z</v>
      </c>
    </row>
    <row r="14">
      <c r="A14" t="str">
        <v>2</v>
      </c>
      <c r="B14" t="str">
        <v>11:16:26</v>
      </c>
      <c r="C14" t="str">
        <v>2024-06-24</v>
      </c>
      <c r="D14" t="str">
        <v>2024_CWW_slow_2</v>
      </c>
      <c r="E14" t="str">
        <v>Sharath</v>
      </c>
      <c r="F14" t="str">
        <v/>
      </c>
      <c r="G14" t="str">
        <v>ACPS</v>
      </c>
      <c r="H14" t="str">
        <v>001</v>
      </c>
      <c r="I14" t="str">
        <v/>
      </c>
      <c r="J14" t="str">
        <f>1/((1/L14)-(1/K14))</f>
        <v>0.017548</v>
      </c>
      <c r="K14" t="str">
        <f>BH14+(BI14*AN14)+(BJ14*AN14*POWER(V14,2))+(BK14*AN14*V14)+(BL14*POWER(AN14,2))</f>
        <v>2.916993</v>
      </c>
      <c r="L14" t="str">
        <f>((M14/1000)*(1000-((T14+S14)/2)))/(T14-S14)</f>
        <v>0.017443</v>
      </c>
      <c r="M14" t="str">
        <f>(AN14*(S14-R14))/(100*U14*(1000-S14))*1000</f>
        <v>0.320567</v>
      </c>
      <c r="N14" t="str">
        <v>1.540463</v>
      </c>
      <c r="O14" t="str">
        <v>1.534444</v>
      </c>
      <c r="P14" t="str">
        <f>0.61365*EXP((17.502*AL14)/(240.97+AL14))</f>
        <v>3.328781</v>
      </c>
      <c r="Q14" t="str">
        <f>P14-N14</f>
        <v>1.788317</v>
      </c>
      <c r="R14" t="str">
        <v>15.383742</v>
      </c>
      <c r="S14" t="str">
        <v>15.444095</v>
      </c>
      <c r="T14" t="str">
        <f>(P14/AM14)*1000</f>
        <v>33.373077</v>
      </c>
      <c r="U14" t="str">
        <f>V14*BG14</f>
        <v>0.298530</v>
      </c>
      <c r="V14" t="str">
        <v>1.800000</v>
      </c>
      <c r="W14" t="str">
        <v>PSF-01225_20240624111626_27f</v>
      </c>
      <c r="X14" t="str">
        <v>0.000000</v>
      </c>
      <c r="Y14" t="str">
        <v>0.000000</v>
      </c>
      <c r="Z14" t="str">
        <v>0.000000</v>
      </c>
      <c r="AA14" t="str">
        <v>112.230774</v>
      </c>
      <c r="AB14" t="str">
        <v>173.653366</v>
      </c>
      <c r="AC14" t="str">
        <v>0.353708</v>
      </c>
      <c r="AD14" t="str">
        <v>0.5</v>
      </c>
      <c r="AE14" t="str">
        <v>0.80</v>
      </c>
      <c r="AF14" t="str">
        <f>AC14*AD14*AE14*AQ14</f>
        <v>44.606689</v>
      </c>
      <c r="AG14" t="str">
        <v>1.000000</v>
      </c>
      <c r="AH14" t="str">
        <v>44.10</v>
      </c>
      <c r="AI14" t="str">
        <v>43.93</v>
      </c>
      <c r="AJ14" t="str">
        <v>26.59</v>
      </c>
      <c r="AK14" t="str">
        <v>25.77</v>
      </c>
      <c r="AL14" t="str">
        <f>(AK14-AJ14)*(AJ14*0+0)+AK14</f>
        <v>25.77</v>
      </c>
      <c r="AM14" t="str">
        <v>99.74</v>
      </c>
      <c r="AN14" t="str">
        <v>156.1</v>
      </c>
      <c r="AO14" t="str">
        <v>141.5</v>
      </c>
      <c r="AP14" t="str">
        <v>9.4</v>
      </c>
      <c r="AQ14" t="str">
        <v>315</v>
      </c>
      <c r="AR14" t="str">
        <v>3.927</v>
      </c>
      <c r="AS14" t="str">
        <v>11:07:44</v>
      </c>
      <c r="AT14" t="str">
        <v>2024-06-24</v>
      </c>
      <c r="AU14" t="str">
        <v>0.01</v>
      </c>
      <c r="AV14" t="str">
        <v>1</v>
      </c>
      <c r="AW14" t="str">
        <v>0.000</v>
      </c>
      <c r="AX14" t="str">
        <v>-0.001</v>
      </c>
      <c r="AY14" t="str">
        <v>0.001</v>
      </c>
      <c r="AZ14" t="str">
        <v>-0.780</v>
      </c>
      <c r="BA14" t="str">
        <v>-2.059</v>
      </c>
      <c r="BB14" t="str">
        <v>-4.633</v>
      </c>
      <c r="BC14" t="str">
        <v>1</v>
      </c>
      <c r="BD14" t="str">
        <v>150</v>
      </c>
      <c r="BE14" t="str">
        <v>0.001</v>
      </c>
      <c r="BF14" t="str">
        <v>2.000000</v>
      </c>
      <c r="BG14" t="str">
        <v>0.165850</v>
      </c>
      <c r="BH14" t="str">
        <v>0.000000</v>
      </c>
      <c r="BI14" t="str">
        <v>0.029230</v>
      </c>
      <c r="BJ14" t="str">
        <v>0.000000</v>
      </c>
      <c r="BK14" t="str">
        <v>0.000000</v>
      </c>
      <c r="BL14" t="str">
        <v>-0.000068</v>
      </c>
      <c r="BM14" t="str">
        <v>standard</v>
      </c>
      <c r="BN14" t="str">
        <v>0</v>
      </c>
      <c r="BO14" t="str">
        <v>rectangular</v>
      </c>
      <c r="BP14" t="str">
        <v>7000</v>
      </c>
      <c r="BQ14" t="str">
        <v>500</v>
      </c>
      <c r="BR14" t="str">
        <v>-9999.000000</v>
      </c>
      <c r="BS14" t="str">
        <v>-9999.000000</v>
      </c>
      <c r="BT14" t="str">
        <v>55537</v>
      </c>
      <c r="BU14" t="str">
        <v>55537</v>
      </c>
      <c r="BV14" t="str">
        <v>55537</v>
      </c>
      <c r="BW14" t="str">
        <v>0.000000</v>
      </c>
      <c r="BX14" t="str">
        <v>-9999</v>
      </c>
      <c r="BY14" t="str">
        <v>0.000000</v>
      </c>
      <c r="BZ14" t="str">
        <v>0.000000</v>
      </c>
      <c r="CA14" t="str">
        <v>0.000000</v>
      </c>
      <c r="CB14" t="str">
        <v>0.000000</v>
      </c>
      <c r="CC14" t="str">
        <v>2.431659</v>
      </c>
      <c r="CD14" t="str">
        <v>2.417606</v>
      </c>
      <c r="CE14" t="str">
        <v>1.661446</v>
      </c>
      <c r="CF14" t="str">
        <v>0.907509</v>
      </c>
      <c r="CG14" t="str">
        <v>0.256030</v>
      </c>
      <c r="CH14" t="str">
        <v>-0.008668</v>
      </c>
      <c r="CI14" t="str">
        <v>0.459924</v>
      </c>
      <c r="CJ14" t="str">
        <v>0.330006</v>
      </c>
      <c r="CK14" t="str">
        <v>112.230774</v>
      </c>
      <c r="CL14" t="str">
        <v>0.000215</v>
      </c>
      <c r="CM14" t="str">
        <v>2.365176</v>
      </c>
      <c r="CN14" t="str">
        <v>-0.000008</v>
      </c>
      <c r="CO14" t="str">
        <v>1.000000</v>
      </c>
      <c r="CP14" t="str">
        <v>2.351669</v>
      </c>
      <c r="CQ14" t="str">
        <v>-0.000027</v>
      </c>
      <c r="CR14" t="str">
        <v>1.000000</v>
      </c>
      <c r="CS14" t="str">
        <v>0.600858</v>
      </c>
      <c r="CT14" t="str">
        <v>0.600606</v>
      </c>
      <c r="CU14" t="str">
        <v>0.107252</v>
      </c>
      <c r="CV14" t="str">
        <v>0.000000</v>
      </c>
      <c r="CW14" t="str">
        <v>PSF-01225_20240624111626_27f</v>
      </c>
      <c r="CX14" t="str">
        <v>PFA-01090</v>
      </c>
      <c r="CY14" t="str">
        <v>PSA-01092</v>
      </c>
      <c r="CZ14" t="str">
        <v>PSF-01225</v>
      </c>
      <c r="DA14" t="str">
        <v>RHS-02024</v>
      </c>
      <c r="DB14" t="str">
        <v>3.0.0</v>
      </c>
      <c r="DC14" t="str">
        <v>2024-06-23T17:01:50.540Z</v>
      </c>
    </row>
    <row r="15">
      <c r="A15" t="str">
        <v>3</v>
      </c>
      <c r="B15" t="str">
        <v>11:16:56</v>
      </c>
      <c r="C15" t="str">
        <v>2024-06-24</v>
      </c>
      <c r="D15" t="str">
        <v>2024_CWW_slow_2</v>
      </c>
      <c r="E15" t="str">
        <v>Sharath</v>
      </c>
      <c r="F15" t="str">
        <v/>
      </c>
      <c r="G15" t="str">
        <v>ACPS</v>
      </c>
      <c r="H15" t="str">
        <v>002</v>
      </c>
      <c r="I15" t="str">
        <v/>
      </c>
      <c r="J15" t="str">
        <f>1/((1/L15)-(1/K15))</f>
        <v>0.021959</v>
      </c>
      <c r="K15" t="str">
        <f>BH15+(BI15*AN15)+(BJ15*AN15*POWER(V15,2))+(BK15*AN15*V15)+(BL15*POWER(AN15,2))</f>
        <v>2.915229</v>
      </c>
      <c r="L15" t="str">
        <f>((M15/1000)*(1000-((T15+S15)/2)))/(T15-S15)</f>
        <v>0.021795</v>
      </c>
      <c r="M15" t="str">
        <f>(AN15*(S15-R15))/(100*U15*(1000-S15))*1000</f>
        <v>0.379185</v>
      </c>
      <c r="N15" t="str">
        <v>1.540160</v>
      </c>
      <c r="O15" t="str">
        <v>1.533031</v>
      </c>
      <c r="P15" t="str">
        <f>0.61365*EXP((17.502*AL15)/(240.97+AL15))</f>
        <v>3.233748</v>
      </c>
      <c r="Q15" t="str">
        <f>P15-N15</f>
        <v>1.693587</v>
      </c>
      <c r="R15" t="str">
        <v>15.371852</v>
      </c>
      <c r="S15" t="str">
        <v>15.443338</v>
      </c>
      <c r="T15" t="str">
        <f>(P15/AM15)*1000</f>
        <v>32.425106</v>
      </c>
      <c r="U15" t="str">
        <f>V15*BG15</f>
        <v>0.298530</v>
      </c>
      <c r="V15" t="str">
        <v>1.800000</v>
      </c>
      <c r="W15" t="str">
        <v>PSF-01225_20240624111656_a4b</v>
      </c>
      <c r="X15" t="str">
        <v>0.000000</v>
      </c>
      <c r="Y15" t="str">
        <v>0.000000</v>
      </c>
      <c r="Z15" t="str">
        <v>0.000000</v>
      </c>
      <c r="AA15" t="str">
        <v>121.228340</v>
      </c>
      <c r="AB15" t="str">
        <v>255.946045</v>
      </c>
      <c r="AC15" t="str">
        <v>0.526352</v>
      </c>
      <c r="AD15" t="str">
        <v>0.5</v>
      </c>
      <c r="AE15" t="str">
        <v>0.80</v>
      </c>
      <c r="AF15" t="str">
        <f>AC15*AD15*AE15*AQ15</f>
        <v>57.324028</v>
      </c>
      <c r="AG15" t="str">
        <v>1.000000</v>
      </c>
      <c r="AH15" t="str">
        <v>44.17</v>
      </c>
      <c r="AI15" t="str">
        <v>43.96</v>
      </c>
      <c r="AJ15" t="str">
        <v>26.56</v>
      </c>
      <c r="AK15" t="str">
        <v>25.28</v>
      </c>
      <c r="AL15" t="str">
        <f>(AK15-AJ15)*(AJ15*0+0)+AK15</f>
        <v>25.28</v>
      </c>
      <c r="AM15" t="str">
        <v>99.73</v>
      </c>
      <c r="AN15" t="str">
        <v>155.9</v>
      </c>
      <c r="AO15" t="str">
        <v>155.5</v>
      </c>
      <c r="AP15" t="str">
        <v>0.2</v>
      </c>
      <c r="AQ15" t="str">
        <v>272</v>
      </c>
      <c r="AR15" t="str">
        <v>3.928</v>
      </c>
      <c r="AS15" t="str">
        <v>11:07:44</v>
      </c>
      <c r="AT15" t="str">
        <v>2024-06-24</v>
      </c>
      <c r="AU15" t="str">
        <v>0.01</v>
      </c>
      <c r="AV15" t="str">
        <v>1</v>
      </c>
      <c r="AW15" t="str">
        <v>0.001</v>
      </c>
      <c r="AX15" t="str">
        <v>0.000</v>
      </c>
      <c r="AY15" t="str">
        <v>-0.003</v>
      </c>
      <c r="AZ15" t="str">
        <v>0.577</v>
      </c>
      <c r="BA15" t="str">
        <v>1.315</v>
      </c>
      <c r="BB15" t="str">
        <v>2.380</v>
      </c>
      <c r="BC15" t="str">
        <v>1</v>
      </c>
      <c r="BD15" t="str">
        <v>150</v>
      </c>
      <c r="BE15" t="str">
        <v>0.001</v>
      </c>
      <c r="BF15" t="str">
        <v>2.000000</v>
      </c>
      <c r="BG15" t="str">
        <v>0.165850</v>
      </c>
      <c r="BH15" t="str">
        <v>0.000000</v>
      </c>
      <c r="BI15" t="str">
        <v>0.029230</v>
      </c>
      <c r="BJ15" t="str">
        <v>0.000000</v>
      </c>
      <c r="BK15" t="str">
        <v>0.000000</v>
      </c>
      <c r="BL15" t="str">
        <v>-0.000068</v>
      </c>
      <c r="BM15" t="str">
        <v>standard</v>
      </c>
      <c r="BN15" t="str">
        <v>0</v>
      </c>
      <c r="BO15" t="str">
        <v>rectangular</v>
      </c>
      <c r="BP15" t="str">
        <v>7000</v>
      </c>
      <c r="BQ15" t="str">
        <v>500</v>
      </c>
      <c r="BR15" t="str">
        <v>-9999.000000</v>
      </c>
      <c r="BS15" t="str">
        <v>-9999.000000</v>
      </c>
      <c r="BT15" t="str">
        <v>55537</v>
      </c>
      <c r="BU15" t="str">
        <v>55537</v>
      </c>
      <c r="BV15" t="str">
        <v>55537</v>
      </c>
      <c r="BW15" t="str">
        <v>0.000000</v>
      </c>
      <c r="BX15" t="str">
        <v>-9999</v>
      </c>
      <c r="BY15" t="str">
        <v>0.000000</v>
      </c>
      <c r="BZ15" t="str">
        <v>0.000000</v>
      </c>
      <c r="CA15" t="str">
        <v>0.000000</v>
      </c>
      <c r="CB15" t="str">
        <v>0.000000</v>
      </c>
      <c r="CC15" t="str">
        <v>2.431705</v>
      </c>
      <c r="CD15" t="str">
        <v>2.417693</v>
      </c>
      <c r="CE15" t="str">
        <v>1.659603</v>
      </c>
      <c r="CF15" t="str">
        <v>0.943463</v>
      </c>
      <c r="CG15" t="str">
        <v>0.256319</v>
      </c>
      <c r="CH15" t="str">
        <v>-0.014073</v>
      </c>
      <c r="CI15" t="str">
        <v>0.461923</v>
      </c>
      <c r="CJ15" t="str">
        <v>0.299620</v>
      </c>
      <c r="CK15" t="str">
        <v>121.228340</v>
      </c>
      <c r="CL15" t="str">
        <v>0.000213</v>
      </c>
      <c r="CM15" t="str">
        <v>2.365176</v>
      </c>
      <c r="CN15" t="str">
        <v>-0.000008</v>
      </c>
      <c r="CO15" t="str">
        <v>1.000000</v>
      </c>
      <c r="CP15" t="str">
        <v>2.351669</v>
      </c>
      <c r="CQ15" t="str">
        <v>-0.000027</v>
      </c>
      <c r="CR15" t="str">
        <v>1.000000</v>
      </c>
      <c r="CS15" t="str">
        <v>0.600858</v>
      </c>
      <c r="CT15" t="str">
        <v>0.600606</v>
      </c>
      <c r="CU15" t="str">
        <v>0.107252</v>
      </c>
      <c r="CV15" t="str">
        <v>0.000000</v>
      </c>
      <c r="CW15" t="str">
        <v>PSF-01225_20240624111656_a4b</v>
      </c>
      <c r="CX15" t="str">
        <v>PFA-01090</v>
      </c>
      <c r="CY15" t="str">
        <v>PSA-01092</v>
      </c>
      <c r="CZ15" t="str">
        <v>PSF-01225</v>
      </c>
      <c r="DA15" t="str">
        <v>RHS-02024</v>
      </c>
      <c r="DB15" t="str">
        <v>3.0.0</v>
      </c>
      <c r="DC15" t="str">
        <v>2024-06-23T17:01:50.540Z</v>
      </c>
    </row>
    <row r="16">
      <c r="A16" t="str">
        <v>4</v>
      </c>
      <c r="B16" t="str">
        <v>11:17:23</v>
      </c>
      <c r="C16" t="str">
        <v>2024-06-24</v>
      </c>
      <c r="D16" t="str">
        <v>2024_CWW_slow_2</v>
      </c>
      <c r="E16" t="str">
        <v>Sharath</v>
      </c>
      <c r="F16" t="str">
        <v/>
      </c>
      <c r="G16" t="str">
        <v>ACPS</v>
      </c>
      <c r="H16" t="str">
        <v>002</v>
      </c>
      <c r="I16" t="str">
        <v/>
      </c>
      <c r="J16" t="str">
        <f>1/((1/L16)-(1/K16))</f>
        <v>0.064753</v>
      </c>
      <c r="K16" t="str">
        <f>BH16+(BI16*AN16)+(BJ16*AN16*POWER(V16,2))+(BK16*AN16*V16)+(BL16*POWER(AN16,2))</f>
        <v>2.915439</v>
      </c>
      <c r="L16" t="str">
        <f>((M16/1000)*(1000-((T16+S16)/2)))/(T16-S16)</f>
        <v>0.063346</v>
      </c>
      <c r="M16" t="str">
        <f>(AN16*(S16-R16))/(100*U16*(1000-S16))*1000</f>
        <v>1.028165</v>
      </c>
      <c r="N16" t="str">
        <v>1.554778</v>
      </c>
      <c r="O16" t="str">
        <v>1.535452</v>
      </c>
      <c r="P16" t="str">
        <f>0.61365*EXP((17.502*AL16)/(240.97+AL16))</f>
        <v>3.135499</v>
      </c>
      <c r="Q16" t="str">
        <f>P16-N16</f>
        <v>1.580721</v>
      </c>
      <c r="R16" t="str">
        <v>15.395395</v>
      </c>
      <c r="S16" t="str">
        <v>15.589171</v>
      </c>
      <c r="T16" t="str">
        <f>(P16/AM16)*1000</f>
        <v>31.438459</v>
      </c>
      <c r="U16" t="str">
        <f>V16*BG16</f>
        <v>0.298530</v>
      </c>
      <c r="V16" t="str">
        <v>1.800000</v>
      </c>
      <c r="W16" t="str">
        <v>PSF-01225_20240624111723_745</v>
      </c>
      <c r="X16" t="str">
        <v>0.000000</v>
      </c>
      <c r="Y16" t="str">
        <v>0.000000</v>
      </c>
      <c r="Z16" t="str">
        <v>0.000000</v>
      </c>
      <c r="AA16" t="str">
        <v>135.348557</v>
      </c>
      <c r="AB16" t="str">
        <v>377.862823</v>
      </c>
      <c r="AC16" t="str">
        <v>0.641805</v>
      </c>
      <c r="AD16" t="str">
        <v>0.5</v>
      </c>
      <c r="AE16" t="str">
        <v>0.80</v>
      </c>
      <c r="AF16" t="str">
        <f>AC16*AD16*AE16*AQ16</f>
        <v>60.150818</v>
      </c>
      <c r="AG16" t="str">
        <v>1.000000</v>
      </c>
      <c r="AH16" t="str">
        <v>44.65</v>
      </c>
      <c r="AI16" t="str">
        <v>44.10</v>
      </c>
      <c r="AJ16" t="str">
        <v>26.53</v>
      </c>
      <c r="AK16" t="str">
        <v>24.77</v>
      </c>
      <c r="AL16" t="str">
        <f>(AK16-AJ16)*(AJ16*0+0)+AK16</f>
        <v>24.77</v>
      </c>
      <c r="AM16" t="str">
        <v>99.73</v>
      </c>
      <c r="AN16" t="str">
        <v>155.9</v>
      </c>
      <c r="AO16" t="str">
        <v>149.3</v>
      </c>
      <c r="AP16" t="str">
        <v>4.2</v>
      </c>
      <c r="AQ16" t="str">
        <v>234</v>
      </c>
      <c r="AR16" t="str">
        <v>3.926</v>
      </c>
      <c r="AS16" t="str">
        <v>11:07:44</v>
      </c>
      <c r="AT16" t="str">
        <v>2024-06-24</v>
      </c>
      <c r="AU16" t="str">
        <v>0.01</v>
      </c>
      <c r="AV16" t="str">
        <v>1</v>
      </c>
      <c r="AW16" t="str">
        <v>0.000</v>
      </c>
      <c r="AX16" t="str">
        <v>-0.001</v>
      </c>
      <c r="AY16" t="str">
        <v>0.006</v>
      </c>
      <c r="AZ16" t="str">
        <v>0.523</v>
      </c>
      <c r="BA16" t="str">
        <v>1.158</v>
      </c>
      <c r="BB16" t="str">
        <v>2.294</v>
      </c>
      <c r="BC16" t="str">
        <v>1</v>
      </c>
      <c r="BD16" t="str">
        <v>150</v>
      </c>
      <c r="BE16" t="str">
        <v>0.001</v>
      </c>
      <c r="BF16" t="str">
        <v>2.000000</v>
      </c>
      <c r="BG16" t="str">
        <v>0.165850</v>
      </c>
      <c r="BH16" t="str">
        <v>0.000000</v>
      </c>
      <c r="BI16" t="str">
        <v>0.029230</v>
      </c>
      <c r="BJ16" t="str">
        <v>0.000000</v>
      </c>
      <c r="BK16" t="str">
        <v>0.000000</v>
      </c>
      <c r="BL16" t="str">
        <v>-0.000068</v>
      </c>
      <c r="BM16" t="str">
        <v>standard</v>
      </c>
      <c r="BN16" t="str">
        <v>0</v>
      </c>
      <c r="BO16" t="str">
        <v>rectangular</v>
      </c>
      <c r="BP16" t="str">
        <v>7000</v>
      </c>
      <c r="BQ16" t="str">
        <v>500</v>
      </c>
      <c r="BR16" t="str">
        <v>-9999.000000</v>
      </c>
      <c r="BS16" t="str">
        <v>-9999.000000</v>
      </c>
      <c r="BT16" t="str">
        <v>55537</v>
      </c>
      <c r="BU16" t="str">
        <v>55537</v>
      </c>
      <c r="BV16" t="str">
        <v>55537</v>
      </c>
      <c r="BW16" t="str">
        <v>0.000000</v>
      </c>
      <c r="BX16" t="str">
        <v>-9999</v>
      </c>
      <c r="BY16" t="str">
        <v>0.000000</v>
      </c>
      <c r="BZ16" t="str">
        <v>0.000000</v>
      </c>
      <c r="CA16" t="str">
        <v>0.000000</v>
      </c>
      <c r="CB16" t="str">
        <v>0.000000</v>
      </c>
      <c r="CC16" t="str">
        <v>2.431883</v>
      </c>
      <c r="CD16" t="str">
        <v>2.418318</v>
      </c>
      <c r="CE16" t="str">
        <v>1.659822</v>
      </c>
      <c r="CF16" t="str">
        <v>0.927415</v>
      </c>
      <c r="CG16" t="str">
        <v>0.256591</v>
      </c>
      <c r="CH16" t="str">
        <v>-0.019818</v>
      </c>
      <c r="CI16" t="str">
        <v>0.463691</v>
      </c>
      <c r="CJ16" t="str">
        <v>0.272795</v>
      </c>
      <c r="CK16" t="str">
        <v>135.348557</v>
      </c>
      <c r="CL16" t="str">
        <v>0.000213</v>
      </c>
      <c r="CM16" t="str">
        <v>2.365176</v>
      </c>
      <c r="CN16" t="str">
        <v>-0.000008</v>
      </c>
      <c r="CO16" t="str">
        <v>1.000000</v>
      </c>
      <c r="CP16" t="str">
        <v>2.351669</v>
      </c>
      <c r="CQ16" t="str">
        <v>-0.000027</v>
      </c>
      <c r="CR16" t="str">
        <v>1.000000</v>
      </c>
      <c r="CS16" t="str">
        <v>0.600858</v>
      </c>
      <c r="CT16" t="str">
        <v>0.600606</v>
      </c>
      <c r="CU16" t="str">
        <v>0.107252</v>
      </c>
      <c r="CV16" t="str">
        <v>0.000000</v>
      </c>
      <c r="CW16" t="str">
        <v>PSF-01225_20240624111723_745</v>
      </c>
      <c r="CX16" t="str">
        <v>PFA-01090</v>
      </c>
      <c r="CY16" t="str">
        <v>PSA-01092</v>
      </c>
      <c r="CZ16" t="str">
        <v>PSF-01225</v>
      </c>
      <c r="DA16" t="str">
        <v>RHS-02024</v>
      </c>
      <c r="DB16" t="str">
        <v>3.0.0</v>
      </c>
      <c r="DC16" t="str">
        <v>2024-06-23T17:01:50.540Z</v>
      </c>
    </row>
    <row r="17">
      <c r="A17" t="str">
        <v>5</v>
      </c>
      <c r="B17" t="str">
        <v>11:18:05</v>
      </c>
      <c r="C17" t="str">
        <v>2024-06-24</v>
      </c>
      <c r="D17" t="str">
        <v>2024_CWW_slow_2</v>
      </c>
      <c r="E17" t="str">
        <v>Sharath</v>
      </c>
      <c r="F17" t="str">
        <v/>
      </c>
      <c r="G17" t="str">
        <v>ACPS</v>
      </c>
      <c r="H17" t="str">
        <v>003</v>
      </c>
      <c r="I17" t="str">
        <v/>
      </c>
      <c r="J17" t="str">
        <f>1/((1/L17)-(1/K17))</f>
        <v>0.057670</v>
      </c>
      <c r="K17" t="str">
        <f>BH17+(BI17*AN17)+(BJ17*AN17*POWER(V17,2))+(BK17*AN17*V17)+(BL17*POWER(AN17,2))</f>
        <v>2.915916</v>
      </c>
      <c r="L17" t="str">
        <f>((M17/1000)*(1000-((T17+S17)/2)))/(T17-S17)</f>
        <v>0.056551</v>
      </c>
      <c r="M17" t="str">
        <f>(AN17*(S17-R17))/(100*U17*(1000-S17))*1000</f>
        <v>1.042328</v>
      </c>
      <c r="N17" t="str">
        <v>1.513689</v>
      </c>
      <c r="O17" t="str">
        <v>1.494098</v>
      </c>
      <c r="P17" t="str">
        <f>0.61365*EXP((17.502*AL17)/(240.97+AL17))</f>
        <v>3.307341</v>
      </c>
      <c r="Q17" t="str">
        <f>P17-N17</f>
        <v>1.793651</v>
      </c>
      <c r="R17" t="str">
        <v>14.982221</v>
      </c>
      <c r="S17" t="str">
        <v>15.178674</v>
      </c>
      <c r="T17" t="str">
        <f>(P17/AM17)*1000</f>
        <v>33.164696</v>
      </c>
      <c r="U17" t="str">
        <f>V17*BG17</f>
        <v>0.298530</v>
      </c>
      <c r="V17" t="str">
        <v>1.800000</v>
      </c>
      <c r="W17" t="str">
        <v>PSF-01225_20240624111805_18b</v>
      </c>
      <c r="X17" t="str">
        <v>0.000000</v>
      </c>
      <c r="Y17" t="str">
        <v>0.000000</v>
      </c>
      <c r="Z17" t="str">
        <v>0.000000</v>
      </c>
      <c r="AA17" t="str">
        <v>196.309448</v>
      </c>
      <c r="AB17" t="str">
        <v>319.781891</v>
      </c>
      <c r="AC17" t="str">
        <v>0.386115</v>
      </c>
      <c r="AD17" t="str">
        <v>0.5</v>
      </c>
      <c r="AE17" t="str">
        <v>0.80</v>
      </c>
      <c r="AF17" t="str">
        <f>AC17*AD17*AE17*AQ17</f>
        <v>77.519623</v>
      </c>
      <c r="AG17" t="str">
        <v>1.000000</v>
      </c>
      <c r="AH17" t="str">
        <v>43.59</v>
      </c>
      <c r="AI17" t="str">
        <v>43.03</v>
      </c>
      <c r="AJ17" t="str">
        <v>26.48</v>
      </c>
      <c r="AK17" t="str">
        <v>25.66</v>
      </c>
      <c r="AL17" t="str">
        <f>(AK17-AJ17)*(AJ17*0+0)+AK17</f>
        <v>25.66</v>
      </c>
      <c r="AM17" t="str">
        <v>99.72</v>
      </c>
      <c r="AN17" t="str">
        <v>156.0</v>
      </c>
      <c r="AO17" t="str">
        <v>151.1</v>
      </c>
      <c r="AP17" t="str">
        <v>3.1</v>
      </c>
      <c r="AQ17" t="str">
        <v>502</v>
      </c>
      <c r="AR17" t="str">
        <v>3.925</v>
      </c>
      <c r="AS17" t="str">
        <v>11:07:44</v>
      </c>
      <c r="AT17" t="str">
        <v>2024-06-24</v>
      </c>
      <c r="AU17" t="str">
        <v>0.01</v>
      </c>
      <c r="AV17" t="str">
        <v>1</v>
      </c>
      <c r="AW17" t="str">
        <v>0.001</v>
      </c>
      <c r="AX17" t="str">
        <v>0.001</v>
      </c>
      <c r="AY17" t="str">
        <v>-9999.000</v>
      </c>
      <c r="AZ17" t="str">
        <v>-7.069</v>
      </c>
      <c r="BA17" t="str">
        <v>-16.164</v>
      </c>
      <c r="BB17" t="str">
        <v>-9999.000</v>
      </c>
      <c r="BC17" t="str">
        <v>1</v>
      </c>
      <c r="BD17" t="str">
        <v>150</v>
      </c>
      <c r="BE17" t="str">
        <v>0.001</v>
      </c>
      <c r="BF17" t="str">
        <v>2.000000</v>
      </c>
      <c r="BG17" t="str">
        <v>0.165850</v>
      </c>
      <c r="BH17" t="str">
        <v>0.000000</v>
      </c>
      <c r="BI17" t="str">
        <v>0.029230</v>
      </c>
      <c r="BJ17" t="str">
        <v>0.000000</v>
      </c>
      <c r="BK17" t="str">
        <v>0.000000</v>
      </c>
      <c r="BL17" t="str">
        <v>-0.000068</v>
      </c>
      <c r="BM17" t="str">
        <v>standard</v>
      </c>
      <c r="BN17" t="str">
        <v>0</v>
      </c>
      <c r="BO17" t="str">
        <v>rectangular</v>
      </c>
      <c r="BP17" t="str">
        <v>7000</v>
      </c>
      <c r="BQ17" t="str">
        <v>500</v>
      </c>
      <c r="BR17" t="str">
        <v>-9999.000000</v>
      </c>
      <c r="BS17" t="str">
        <v>-9999.000000</v>
      </c>
      <c r="BT17" t="str">
        <v>55537</v>
      </c>
      <c r="BU17" t="str">
        <v>55537</v>
      </c>
      <c r="BV17" t="str">
        <v>55537</v>
      </c>
      <c r="BW17" t="str">
        <v>0.000000</v>
      </c>
      <c r="BX17" t="str">
        <v>-9999</v>
      </c>
      <c r="BY17" t="str">
        <v>0.000000</v>
      </c>
      <c r="BZ17" t="str">
        <v>0.000000</v>
      </c>
      <c r="CA17" t="str">
        <v>0.000000</v>
      </c>
      <c r="CB17" t="str">
        <v>0.000000</v>
      </c>
      <c r="CC17" t="str">
        <v>2.430539</v>
      </c>
      <c r="CD17" t="str">
        <v>2.416979</v>
      </c>
      <c r="CE17" t="str">
        <v>1.660320</v>
      </c>
      <c r="CF17" t="str">
        <v>0.932053</v>
      </c>
      <c r="CG17" t="str">
        <v>0.257065</v>
      </c>
      <c r="CH17" t="str">
        <v>-0.008743</v>
      </c>
      <c r="CI17" t="str">
        <v>0.466330</v>
      </c>
      <c r="CJ17" t="str">
        <v>0.461875</v>
      </c>
      <c r="CK17" t="str">
        <v>196.309448</v>
      </c>
      <c r="CL17" t="str">
        <v>0.000216</v>
      </c>
      <c r="CM17" t="str">
        <v>2.365176</v>
      </c>
      <c r="CN17" t="str">
        <v>-0.000008</v>
      </c>
      <c r="CO17" t="str">
        <v>1.000000</v>
      </c>
      <c r="CP17" t="str">
        <v>2.351669</v>
      </c>
      <c r="CQ17" t="str">
        <v>-0.000027</v>
      </c>
      <c r="CR17" t="str">
        <v>1.000000</v>
      </c>
      <c r="CS17" t="str">
        <v>0.600858</v>
      </c>
      <c r="CT17" t="str">
        <v>0.600606</v>
      </c>
      <c r="CU17" t="str">
        <v>0.107252</v>
      </c>
      <c r="CV17" t="str">
        <v>0.000000</v>
      </c>
      <c r="CW17" t="str">
        <v>PSF-01225_20240624111805_18b</v>
      </c>
      <c r="CX17" t="str">
        <v>PFA-01090</v>
      </c>
      <c r="CY17" t="str">
        <v>PSA-01092</v>
      </c>
      <c r="CZ17" t="str">
        <v>PSF-01225</v>
      </c>
      <c r="DA17" t="str">
        <v>RHS-02024</v>
      </c>
      <c r="DB17" t="str">
        <v>3.0.0</v>
      </c>
      <c r="DC17" t="str">
        <v>2024-06-23T17:01:50.540Z</v>
      </c>
    </row>
    <row r="18">
      <c r="A18" t="str">
        <v>6</v>
      </c>
      <c r="B18" t="str">
        <v>11:18:51</v>
      </c>
      <c r="C18" t="str">
        <v>2024-06-24</v>
      </c>
      <c r="D18" t="str">
        <v>2024_CWW_slow_2</v>
      </c>
      <c r="E18" t="str">
        <v>Sharath</v>
      </c>
      <c r="F18" t="str">
        <v/>
      </c>
      <c r="G18" t="str">
        <v>ACPS</v>
      </c>
      <c r="H18" t="str">
        <v>003</v>
      </c>
      <c r="I18" t="str">
        <v/>
      </c>
      <c r="J18" t="str">
        <f>1/((1/L18)-(1/K18))</f>
        <v>0.047922</v>
      </c>
      <c r="K18" t="str">
        <f>BH18+(BI18*AN18)+(BJ18*AN18*POWER(V18,2))+(BK18*AN18*V18)+(BL18*POWER(AN18,2))</f>
        <v>2.916588</v>
      </c>
      <c r="L18" t="str">
        <f>((M18/1000)*(1000-((T18+S18)/2)))/(T18-S18)</f>
        <v>0.047147</v>
      </c>
      <c r="M18" t="str">
        <f>(AN18*(S18-R18))/(100*U18*(1000-S18))*1000</f>
        <v>0.898731</v>
      </c>
      <c r="N18" t="str">
        <v>1.463237</v>
      </c>
      <c r="O18" t="str">
        <v>1.446343</v>
      </c>
      <c r="P18" t="str">
        <f>0.61365*EXP((17.502*AL18)/(240.97+AL18))</f>
        <v>3.318789</v>
      </c>
      <c r="Q18" t="str">
        <f>P18-N18</f>
        <v>1.855552</v>
      </c>
      <c r="R18" t="str">
        <v>14.502227</v>
      </c>
      <c r="S18" t="str">
        <v>14.671613</v>
      </c>
      <c r="T18" t="str">
        <f>(P18/AM18)*1000</f>
        <v>33.276905</v>
      </c>
      <c r="U18" t="str">
        <f>V18*BG18</f>
        <v>0.298530</v>
      </c>
      <c r="V18" t="str">
        <v>1.800000</v>
      </c>
      <c r="W18" t="str">
        <v>PSF-01225_20240624111851_dd3</v>
      </c>
      <c r="X18" t="str">
        <v>0.000000</v>
      </c>
      <c r="Y18" t="str">
        <v>0.000000</v>
      </c>
      <c r="Z18" t="str">
        <v>0.000000</v>
      </c>
      <c r="AA18" t="str">
        <v>99.938393</v>
      </c>
      <c r="AB18" t="str">
        <v>175.381424</v>
      </c>
      <c r="AC18" t="str">
        <v>0.430165</v>
      </c>
      <c r="AD18" t="str">
        <v>0.5</v>
      </c>
      <c r="AE18" t="str">
        <v>0.80</v>
      </c>
      <c r="AF18" t="str">
        <f>AC18*AD18*AE18*AQ18</f>
        <v>71.841965</v>
      </c>
      <c r="AG18" t="str">
        <v>1.000000</v>
      </c>
      <c r="AH18" t="str">
        <v>42.22</v>
      </c>
      <c r="AI18" t="str">
        <v>41.73</v>
      </c>
      <c r="AJ18" t="str">
        <v>26.45</v>
      </c>
      <c r="AK18" t="str">
        <v>25.72</v>
      </c>
      <c r="AL18" t="str">
        <f>(AK18-AJ18)*(AJ18*0+0)+AK18</f>
        <v>25.72</v>
      </c>
      <c r="AM18" t="str">
        <v>99.73</v>
      </c>
      <c r="AN18" t="str">
        <v>156.1</v>
      </c>
      <c r="AO18" t="str">
        <v>131.3</v>
      </c>
      <c r="AP18" t="str">
        <v>15.9</v>
      </c>
      <c r="AQ18" t="str">
        <v>418</v>
      </c>
      <c r="AR18" t="str">
        <v>3.924</v>
      </c>
      <c r="AS18" t="str">
        <v>11:18:22</v>
      </c>
      <c r="AT18" t="str">
        <v>2024-06-24</v>
      </c>
      <c r="AU18" t="str">
        <v>0.05</v>
      </c>
      <c r="AV18" t="str">
        <v>1</v>
      </c>
      <c r="AW18" t="str">
        <v>-0.001</v>
      </c>
      <c r="AX18" t="str">
        <v>0.000</v>
      </c>
      <c r="AY18" t="str">
        <v>-0.003</v>
      </c>
      <c r="AZ18" t="str">
        <v>0.852</v>
      </c>
      <c r="BA18" t="str">
        <v>1.156</v>
      </c>
      <c r="BB18" t="str">
        <v>2.327</v>
      </c>
      <c r="BC18" t="str">
        <v>1</v>
      </c>
      <c r="BD18" t="str">
        <v>150</v>
      </c>
      <c r="BE18" t="str">
        <v>0.001</v>
      </c>
      <c r="BF18" t="str">
        <v>2.000000</v>
      </c>
      <c r="BG18" t="str">
        <v>0.165850</v>
      </c>
      <c r="BH18" t="str">
        <v>0.000000</v>
      </c>
      <c r="BI18" t="str">
        <v>0.029230</v>
      </c>
      <c r="BJ18" t="str">
        <v>0.000000</v>
      </c>
      <c r="BK18" t="str">
        <v>0.000000</v>
      </c>
      <c r="BL18" t="str">
        <v>-0.000068</v>
      </c>
      <c r="BM18" t="str">
        <v>standard</v>
      </c>
      <c r="BN18" t="str">
        <v>0</v>
      </c>
      <c r="BO18" t="str">
        <v>rectangular</v>
      </c>
      <c r="BP18" t="str">
        <v>7000</v>
      </c>
      <c r="BQ18" t="str">
        <v>500</v>
      </c>
      <c r="BR18" t="str">
        <v>-9999.000000</v>
      </c>
      <c r="BS18" t="str">
        <v>-9999.000000</v>
      </c>
      <c r="BT18" t="str">
        <v>55537</v>
      </c>
      <c r="BU18" t="str">
        <v>55537</v>
      </c>
      <c r="BV18" t="str">
        <v>55537</v>
      </c>
      <c r="BW18" t="str">
        <v>0.000000</v>
      </c>
      <c r="BX18" t="str">
        <v>-9999</v>
      </c>
      <c r="BY18" t="str">
        <v>0.000000</v>
      </c>
      <c r="BZ18" t="str">
        <v>0.000000</v>
      </c>
      <c r="CA18" t="str">
        <v>0.000000</v>
      </c>
      <c r="CB18" t="str">
        <v>0.000000</v>
      </c>
      <c r="CC18" t="str">
        <v>2.428896</v>
      </c>
      <c r="CD18" t="str">
        <v>2.415188</v>
      </c>
      <c r="CE18" t="str">
        <v>1.661023</v>
      </c>
      <c r="CF18" t="str">
        <v>0.882208</v>
      </c>
      <c r="CG18" t="str">
        <v>0.257387</v>
      </c>
      <c r="CH18" t="str">
        <v>-0.007680</v>
      </c>
      <c r="CI18" t="str">
        <v>0.469405</v>
      </c>
      <c r="CJ18" t="str">
        <v>0.402247</v>
      </c>
      <c r="CK18" t="str">
        <v>99.938393</v>
      </c>
      <c r="CL18" t="str">
        <v>0.000216</v>
      </c>
      <c r="CM18" t="str">
        <v>2.365176</v>
      </c>
      <c r="CN18" t="str">
        <v>-0.000008</v>
      </c>
      <c r="CO18" t="str">
        <v>1.000000</v>
      </c>
      <c r="CP18" t="str">
        <v>2.351669</v>
      </c>
      <c r="CQ18" t="str">
        <v>-0.000027</v>
      </c>
      <c r="CR18" t="str">
        <v>1.000000</v>
      </c>
      <c r="CS18" t="str">
        <v>0.600858</v>
      </c>
      <c r="CT18" t="str">
        <v>0.600606</v>
      </c>
      <c r="CU18" t="str">
        <v>0.107252</v>
      </c>
      <c r="CV18" t="str">
        <v>0.000000</v>
      </c>
      <c r="CW18" t="str">
        <v>PSF-01225_20240624111851_dd3</v>
      </c>
      <c r="CX18" t="str">
        <v>PFA-01090</v>
      </c>
      <c r="CY18" t="str">
        <v>PSA-01092</v>
      </c>
      <c r="CZ18" t="str">
        <v>PSF-01225</v>
      </c>
      <c r="DA18" t="str">
        <v>RHS-02024</v>
      </c>
      <c r="DB18" t="str">
        <v>3.0.0</v>
      </c>
      <c r="DC18" t="str">
        <v>2024-06-23T17:01:50.540Z</v>
      </c>
    </row>
    <row r="19">
      <c r="A19" t="str">
        <v>7</v>
      </c>
      <c r="B19" t="str">
        <v>11:19:28</v>
      </c>
      <c r="C19" t="str">
        <v>2024-06-24</v>
      </c>
      <c r="D19" t="str">
        <v>2024_CWW_slow_2</v>
      </c>
      <c r="E19" t="str">
        <v>Sharath</v>
      </c>
      <c r="F19" t="str">
        <v/>
      </c>
      <c r="G19" t="str">
        <v>ACPS</v>
      </c>
      <c r="H19" t="str">
        <v>004</v>
      </c>
      <c r="I19" t="str">
        <v/>
      </c>
      <c r="J19" t="str">
        <f>1/((1/L19)-(1/K19))</f>
        <v>0.075972</v>
      </c>
      <c r="K19" t="str">
        <f>BH19+(BI19*AN19)+(BJ19*AN19*POWER(V19,2))+(BK19*AN19*V19)+(BL19*POWER(AN19,2))</f>
        <v>2.915793</v>
      </c>
      <c r="L19" t="str">
        <f>((M19/1000)*(1000-((T19+S19)/2)))/(T19-S19)</f>
        <v>0.074043</v>
      </c>
      <c r="M19" t="str">
        <f>(AN19*(S19-R19))/(100*U19*(1000-S19))*1000</f>
        <v>1.509755</v>
      </c>
      <c r="N19" t="str">
        <v>1.529612</v>
      </c>
      <c r="O19" t="str">
        <v>1.501236</v>
      </c>
      <c r="P19" t="str">
        <f>0.61365*EXP((17.502*AL19)/(240.97+AL19))</f>
        <v>3.511666</v>
      </c>
      <c r="Q19" t="str">
        <f>P19-N19</f>
        <v>1.982054</v>
      </c>
      <c r="R19" t="str">
        <v>15.053532</v>
      </c>
      <c r="S19" t="str">
        <v>15.338065</v>
      </c>
      <c r="T19" t="str">
        <f>(P19/AM19)*1000</f>
        <v>35.212963</v>
      </c>
      <c r="U19" t="str">
        <f>V19*BG19</f>
        <v>0.298530</v>
      </c>
      <c r="V19" t="str">
        <v>1.800000</v>
      </c>
      <c r="W19" t="str">
        <v>PSF-01225_20240624111928_a55</v>
      </c>
      <c r="X19" t="str">
        <v>0.000000</v>
      </c>
      <c r="Y19" t="str">
        <v>0.000000</v>
      </c>
      <c r="Z19" t="str">
        <v>0.000000</v>
      </c>
      <c r="AA19" t="str">
        <v>180.624252</v>
      </c>
      <c r="AB19" t="str">
        <v>247.773529</v>
      </c>
      <c r="AC19" t="str">
        <v>0.271011</v>
      </c>
      <c r="AD19" t="str">
        <v>0.5</v>
      </c>
      <c r="AE19" t="str">
        <v>0.80</v>
      </c>
      <c r="AF19" t="str">
        <f>AC19*AD19*AE19*AQ19</f>
        <v>126.403214</v>
      </c>
      <c r="AG19" t="str">
        <v>1.000000</v>
      </c>
      <c r="AH19" t="str">
        <v>44.24</v>
      </c>
      <c r="AI19" t="str">
        <v>43.42</v>
      </c>
      <c r="AJ19" t="str">
        <v>26.41</v>
      </c>
      <c r="AK19" t="str">
        <v>26.68</v>
      </c>
      <c r="AL19" t="str">
        <f>(AK19-AJ19)*(AJ19*0+0)+AK19</f>
        <v>26.68</v>
      </c>
      <c r="AM19" t="str">
        <v>99.73</v>
      </c>
      <c r="AN19" t="str">
        <v>156.0</v>
      </c>
      <c r="AO19" t="str">
        <v>149.4</v>
      </c>
      <c r="AP19" t="str">
        <v>4.2</v>
      </c>
      <c r="AQ19" t="str">
        <v>1166</v>
      </c>
      <c r="AR19" t="str">
        <v>3.923</v>
      </c>
      <c r="AS19" t="str">
        <v>11:18:22</v>
      </c>
      <c r="AT19" t="str">
        <v>2024-06-24</v>
      </c>
      <c r="AU19" t="str">
        <v>0.05</v>
      </c>
      <c r="AV19" t="str">
        <v>1</v>
      </c>
      <c r="AW19" t="str">
        <v>-0.000</v>
      </c>
      <c r="AX19" t="str">
        <v>0.000</v>
      </c>
      <c r="AY19" t="str">
        <v>0.001</v>
      </c>
      <c r="AZ19" t="str">
        <v>2.130</v>
      </c>
      <c r="BA19" t="str">
        <v>35.015</v>
      </c>
      <c r="BB19" t="str">
        <v>-28.538</v>
      </c>
      <c r="BC19" t="str">
        <v>1</v>
      </c>
      <c r="BD19" t="str">
        <v>150</v>
      </c>
      <c r="BE19" t="str">
        <v>0.001</v>
      </c>
      <c r="BF19" t="str">
        <v>2.000000</v>
      </c>
      <c r="BG19" t="str">
        <v>0.165850</v>
      </c>
      <c r="BH19" t="str">
        <v>0.000000</v>
      </c>
      <c r="BI19" t="str">
        <v>0.029230</v>
      </c>
      <c r="BJ19" t="str">
        <v>0.000000</v>
      </c>
      <c r="BK19" t="str">
        <v>0.000000</v>
      </c>
      <c r="BL19" t="str">
        <v>-0.000068</v>
      </c>
      <c r="BM19" t="str">
        <v>standard</v>
      </c>
      <c r="BN19" t="str">
        <v>0</v>
      </c>
      <c r="BO19" t="str">
        <v>rectangular</v>
      </c>
      <c r="BP19" t="str">
        <v>7000</v>
      </c>
      <c r="BQ19" t="str">
        <v>500</v>
      </c>
      <c r="BR19" t="str">
        <v>-9999.000000</v>
      </c>
      <c r="BS19" t="str">
        <v>-9999.000000</v>
      </c>
      <c r="BT19" t="str">
        <v>55537</v>
      </c>
      <c r="BU19" t="str">
        <v>55537</v>
      </c>
      <c r="BV19" t="str">
        <v>55537</v>
      </c>
      <c r="BW19" t="str">
        <v>0.000000</v>
      </c>
      <c r="BX19" t="str">
        <v>-9999</v>
      </c>
      <c r="BY19" t="str">
        <v>0.000000</v>
      </c>
      <c r="BZ19" t="str">
        <v>0.000000</v>
      </c>
      <c r="CA19" t="str">
        <v>0.000000</v>
      </c>
      <c r="CB19" t="str">
        <v>0.000000</v>
      </c>
      <c r="CC19" t="str">
        <v>2.431037</v>
      </c>
      <c r="CD19" t="str">
        <v>2.417763</v>
      </c>
      <c r="CE19" t="str">
        <v>1.660192</v>
      </c>
      <c r="CF19" t="str">
        <v>0.927701</v>
      </c>
      <c r="CG19" t="str">
        <v>0.257789</v>
      </c>
      <c r="CH19" t="str">
        <v>0.004141</v>
      </c>
      <c r="CI19" t="str">
        <v>0.471762</v>
      </c>
      <c r="CJ19" t="str">
        <v>0.931092</v>
      </c>
      <c r="CK19" t="str">
        <v>180.624252</v>
      </c>
      <c r="CL19" t="str">
        <v>0.000214</v>
      </c>
      <c r="CM19" t="str">
        <v>2.365176</v>
      </c>
      <c r="CN19" t="str">
        <v>-0.000008</v>
      </c>
      <c r="CO19" t="str">
        <v>1.000000</v>
      </c>
      <c r="CP19" t="str">
        <v>2.351669</v>
      </c>
      <c r="CQ19" t="str">
        <v>-0.000027</v>
      </c>
      <c r="CR19" t="str">
        <v>1.000000</v>
      </c>
      <c r="CS19" t="str">
        <v>0.600858</v>
      </c>
      <c r="CT19" t="str">
        <v>0.600606</v>
      </c>
      <c r="CU19" t="str">
        <v>0.107252</v>
      </c>
      <c r="CV19" t="str">
        <v>0.000000</v>
      </c>
      <c r="CW19" t="str">
        <v>PSF-01225_20240624111928_a55</v>
      </c>
      <c r="CX19" t="str">
        <v>PFA-01090</v>
      </c>
      <c r="CY19" t="str">
        <v>PSA-01092</v>
      </c>
      <c r="CZ19" t="str">
        <v>PSF-01225</v>
      </c>
      <c r="DA19" t="str">
        <v>RHS-02024</v>
      </c>
      <c r="DB19" t="str">
        <v>3.0.0</v>
      </c>
      <c r="DC19" t="str">
        <v>2024-06-23T17:01:50.540Z</v>
      </c>
    </row>
    <row r="20">
      <c r="A20" t="str">
        <v>8</v>
      </c>
      <c r="B20" t="str">
        <v>11:19:58</v>
      </c>
      <c r="C20" t="str">
        <v>2024-06-24</v>
      </c>
      <c r="D20" t="str">
        <v>2024_CWW_slow_2</v>
      </c>
      <c r="E20" t="str">
        <v>Sharath</v>
      </c>
      <c r="F20" t="str">
        <v/>
      </c>
      <c r="G20" t="str">
        <v>ACPS</v>
      </c>
      <c r="H20" t="str">
        <v>004</v>
      </c>
      <c r="I20" t="str">
        <v/>
      </c>
      <c r="J20" t="str">
        <f>1/((1/L20)-(1/K20))</f>
        <v>0.074987</v>
      </c>
      <c r="K20" t="str">
        <f>BH20+(BI20*AN20)+(BJ20*AN20*POWER(V20,2))+(BK20*AN20*V20)+(BL20*POWER(AN20,2))</f>
        <v>2.915836</v>
      </c>
      <c r="L20" t="str">
        <f>((M20/1000)*(1000-((T20+S20)/2)))/(T20-S20)</f>
        <v>0.073107</v>
      </c>
      <c r="M20" t="str">
        <f>(AN20*(S20-R20))/(100*U20*(1000-S20))*1000</f>
        <v>1.857229</v>
      </c>
      <c r="N20" t="str">
        <v>1.495305</v>
      </c>
      <c r="O20" t="str">
        <v>1.460385</v>
      </c>
      <c r="P20" t="str">
        <f>0.61365*EXP((17.502*AL20)/(240.97+AL20))</f>
        <v>3.959651</v>
      </c>
      <c r="Q20" t="str">
        <f>P20-N20</f>
        <v>2.464346</v>
      </c>
      <c r="R20" t="str">
        <v>14.643061</v>
      </c>
      <c r="S20" t="str">
        <v>14.993191</v>
      </c>
      <c r="T20" t="str">
        <f>(P20/AM20)*1000</f>
        <v>39.702812</v>
      </c>
      <c r="U20" t="str">
        <f>V20*BG20</f>
        <v>0.298530</v>
      </c>
      <c r="V20" t="str">
        <v>1.800000</v>
      </c>
      <c r="W20" t="str">
        <v>PSF-01225_20240624111958_ead</v>
      </c>
      <c r="X20" t="str">
        <v>0.000000</v>
      </c>
      <c r="Y20" t="str">
        <v>0.000000</v>
      </c>
      <c r="Z20" t="str">
        <v>0.000000</v>
      </c>
      <c r="AA20" t="str">
        <v>105.517746</v>
      </c>
      <c r="AB20" t="str">
        <v>127.605560</v>
      </c>
      <c r="AC20" t="str">
        <v>0.173094</v>
      </c>
      <c r="AD20" t="str">
        <v>0.5</v>
      </c>
      <c r="AE20" t="str">
        <v>0.80</v>
      </c>
      <c r="AF20" t="str">
        <f>AC20*AD20*AE20*AQ20</f>
        <v>22.981018</v>
      </c>
      <c r="AG20" t="str">
        <v>1.000000</v>
      </c>
      <c r="AH20" t="str">
        <v>43.26</v>
      </c>
      <c r="AI20" t="str">
        <v>42.25</v>
      </c>
      <c r="AJ20" t="str">
        <v>26.41</v>
      </c>
      <c r="AK20" t="str">
        <v>28.73</v>
      </c>
      <c r="AL20" t="str">
        <f>(AK20-AJ20)*(AJ20*0+0)+AK20</f>
        <v>28.73</v>
      </c>
      <c r="AM20" t="str">
        <v>99.73</v>
      </c>
      <c r="AN20" t="str">
        <v>156.0</v>
      </c>
      <c r="AO20" t="str">
        <v>142.6</v>
      </c>
      <c r="AP20" t="str">
        <v>8.6</v>
      </c>
      <c r="AQ20" t="str">
        <v>332</v>
      </c>
      <c r="AR20" t="str">
        <v>3.923</v>
      </c>
      <c r="AS20" t="str">
        <v>11:18:22</v>
      </c>
      <c r="AT20" t="str">
        <v>2024-06-24</v>
      </c>
      <c r="AU20" t="str">
        <v>0.05</v>
      </c>
      <c r="AV20" t="str">
        <v>1</v>
      </c>
      <c r="AW20" t="str">
        <v>0.000</v>
      </c>
      <c r="AX20" t="str">
        <v>0.000</v>
      </c>
      <c r="AY20" t="str">
        <v>-9999.000</v>
      </c>
      <c r="AZ20" t="str">
        <v>-2.647</v>
      </c>
      <c r="BA20" t="str">
        <v>-4.446</v>
      </c>
      <c r="BB20" t="str">
        <v>-9999.000</v>
      </c>
      <c r="BC20" t="str">
        <v>1</v>
      </c>
      <c r="BD20" t="str">
        <v>150</v>
      </c>
      <c r="BE20" t="str">
        <v>0.001</v>
      </c>
      <c r="BF20" t="str">
        <v>2.000000</v>
      </c>
      <c r="BG20" t="str">
        <v>0.165850</v>
      </c>
      <c r="BH20" t="str">
        <v>0.000000</v>
      </c>
      <c r="BI20" t="str">
        <v>0.029230</v>
      </c>
      <c r="BJ20" t="str">
        <v>0.000000</v>
      </c>
      <c r="BK20" t="str">
        <v>0.000000</v>
      </c>
      <c r="BL20" t="str">
        <v>-0.000068</v>
      </c>
      <c r="BM20" t="str">
        <v>standard</v>
      </c>
      <c r="BN20" t="str">
        <v>0</v>
      </c>
      <c r="BO20" t="str">
        <v>rectangular</v>
      </c>
      <c r="BP20" t="str">
        <v>7000</v>
      </c>
      <c r="BQ20" t="str">
        <v>500</v>
      </c>
      <c r="BR20" t="str">
        <v>-9999.000000</v>
      </c>
      <c r="BS20" t="str">
        <v>-9999.000000</v>
      </c>
      <c r="BT20" t="str">
        <v>55537</v>
      </c>
      <c r="BU20" t="str">
        <v>55537</v>
      </c>
      <c r="BV20" t="str">
        <v>55537</v>
      </c>
      <c r="BW20" t="str">
        <v>0.000000</v>
      </c>
      <c r="BX20" t="str">
        <v>-9999</v>
      </c>
      <c r="BY20" t="str">
        <v>0.000000</v>
      </c>
      <c r="BZ20" t="str">
        <v>0.000000</v>
      </c>
      <c r="CA20" t="str">
        <v>0.000000</v>
      </c>
      <c r="CB20" t="str">
        <v>0.000000</v>
      </c>
      <c r="CC20" t="str">
        <v>2.429557</v>
      </c>
      <c r="CD20" t="str">
        <v>2.416518</v>
      </c>
      <c r="CE20" t="str">
        <v>1.660237</v>
      </c>
      <c r="CF20" t="str">
        <v>0.910327</v>
      </c>
      <c r="CG20" t="str">
        <v>0.257838</v>
      </c>
      <c r="CH20" t="str">
        <v>0.029043</v>
      </c>
      <c r="CI20" t="str">
        <v>0.473800</v>
      </c>
      <c r="CJ20" t="str">
        <v>0.341760</v>
      </c>
      <c r="CK20" t="str">
        <v>105.517746</v>
      </c>
      <c r="CL20" t="str">
        <v>0.000212</v>
      </c>
      <c r="CM20" t="str">
        <v>2.365176</v>
      </c>
      <c r="CN20" t="str">
        <v>-0.000008</v>
      </c>
      <c r="CO20" t="str">
        <v>1.000000</v>
      </c>
      <c r="CP20" t="str">
        <v>2.351669</v>
      </c>
      <c r="CQ20" t="str">
        <v>-0.000027</v>
      </c>
      <c r="CR20" t="str">
        <v>1.000000</v>
      </c>
      <c r="CS20" t="str">
        <v>0.600858</v>
      </c>
      <c r="CT20" t="str">
        <v>0.600606</v>
      </c>
      <c r="CU20" t="str">
        <v>0.107252</v>
      </c>
      <c r="CV20" t="str">
        <v>0.000000</v>
      </c>
      <c r="CW20" t="str">
        <v>PSF-01225_20240624111958_ead</v>
      </c>
      <c r="CX20" t="str">
        <v>PFA-01090</v>
      </c>
      <c r="CY20" t="str">
        <v>PSA-01092</v>
      </c>
      <c r="CZ20" t="str">
        <v>PSF-01225</v>
      </c>
      <c r="DA20" t="str">
        <v>RHS-02024</v>
      </c>
      <c r="DB20" t="str">
        <v>3.0.0</v>
      </c>
      <c r="DC20" t="str">
        <v>2024-06-23T17:01:50.540Z</v>
      </c>
    </row>
    <row r="21">
      <c r="A21" t="str">
        <v>1</v>
      </c>
      <c r="B21" t="str">
        <v>12:13:07</v>
      </c>
      <c r="C21" t="str">
        <v>2024-06-24</v>
      </c>
      <c r="D21" t="str">
        <v>2024_CWW_slow_2</v>
      </c>
      <c r="E21" t="str">
        <v>Sharath</v>
      </c>
      <c r="F21" t="str">
        <v/>
      </c>
      <c r="G21" t="str">
        <v>ACPS</v>
      </c>
      <c r="H21" t="str">
        <v>001</v>
      </c>
      <c r="I21" t="str">
        <v/>
      </c>
      <c r="J21" t="str">
        <f>1/((1/L21)-(1/K21))</f>
        <v>0.079250</v>
      </c>
      <c r="K21" t="str">
        <f>BH21+(BI21*AN21)+(BJ21*AN21*POWER(V21,2))+(BK21*AN21*V21)+(BL21*POWER(AN21,2))</f>
        <v>2.915196</v>
      </c>
      <c r="L21" t="str">
        <f>((M21/1000)*(1000-((T21+S21)/2)))/(T21-S21)</f>
        <v>0.077153</v>
      </c>
      <c r="M21" t="str">
        <f>(AN21*(S21-R21))/(100*U21*(1000-S21))*1000</f>
        <v>1.441067</v>
      </c>
      <c r="N21" t="str">
        <v>1.519969</v>
      </c>
      <c r="O21" t="str">
        <v>1.492874</v>
      </c>
      <c r="P21" t="str">
        <f>0.61365*EXP((17.502*AL21)/(240.97+AL21))</f>
        <v>3.336988</v>
      </c>
      <c r="Q21" t="str">
        <f>P21-N21</f>
        <v>1.817019</v>
      </c>
      <c r="R21" t="str">
        <v>14.972308</v>
      </c>
      <c r="S21" t="str">
        <v>15.244049</v>
      </c>
      <c r="T21" t="str">
        <f>(P21/AM21)*1000</f>
        <v>33.467266</v>
      </c>
      <c r="U21" t="str">
        <f>V21*BG21</f>
        <v>0.298530</v>
      </c>
      <c r="V21" t="str">
        <v>1.800000</v>
      </c>
      <c r="W21" t="str">
        <v>PSF-01225_20240624121307_610</v>
      </c>
      <c r="X21" t="str">
        <v>0.000000</v>
      </c>
      <c r="Y21" t="str">
        <v>0.000000</v>
      </c>
      <c r="Z21" t="str">
        <v>0.000000</v>
      </c>
      <c r="AA21" t="str">
        <v>145.110016</v>
      </c>
      <c r="AB21" t="str">
        <v>440.322876</v>
      </c>
      <c r="AC21" t="str">
        <v>0.670446</v>
      </c>
      <c r="AD21" t="str">
        <v>0.5</v>
      </c>
      <c r="AE21" t="str">
        <v>0.80</v>
      </c>
      <c r="AF21" t="str">
        <f>AC21*AD21*AE21*AQ21</f>
        <v>74.622269</v>
      </c>
      <c r="AG21" t="str">
        <v>1.000000</v>
      </c>
      <c r="AH21" t="str">
        <v>43.43</v>
      </c>
      <c r="AI21" t="str">
        <v>42.65</v>
      </c>
      <c r="AJ21" t="str">
        <v>26.62</v>
      </c>
      <c r="AK21" t="str">
        <v>25.81</v>
      </c>
      <c r="AL21" t="str">
        <f>(AK21-AJ21)*(AJ21*0+0)+AK21</f>
        <v>25.81</v>
      </c>
      <c r="AM21" t="str">
        <v>99.71</v>
      </c>
      <c r="AN21" t="str">
        <v>155.9</v>
      </c>
      <c r="AO21" t="str">
        <v>153.6</v>
      </c>
      <c r="AP21" t="str">
        <v>1.5</v>
      </c>
      <c r="AQ21" t="str">
        <v>278</v>
      </c>
      <c r="AR21" t="str">
        <v>3.853</v>
      </c>
      <c r="AS21" t="str">
        <v>12:05:14</v>
      </c>
      <c r="AT21" t="str">
        <v>2024-06-24</v>
      </c>
      <c r="AU21" t="str">
        <v>0.04</v>
      </c>
      <c r="AV21" t="str">
        <v>1</v>
      </c>
      <c r="AW21" t="str">
        <v>-0.001</v>
      </c>
      <c r="AX21" t="str">
        <v>0.001</v>
      </c>
      <c r="AY21" t="str">
        <v>-0.007</v>
      </c>
      <c r="AZ21" t="str">
        <v>-0.315</v>
      </c>
      <c r="BA21" t="str">
        <v>-1.145</v>
      </c>
      <c r="BB21" t="str">
        <v>-0.782</v>
      </c>
      <c r="BC21" t="str">
        <v>1</v>
      </c>
      <c r="BD21" t="str">
        <v>150</v>
      </c>
      <c r="BE21" t="str">
        <v>0.001</v>
      </c>
      <c r="BF21" t="str">
        <v>2.000000</v>
      </c>
      <c r="BG21" t="str">
        <v>0.165850</v>
      </c>
      <c r="BH21" t="str">
        <v>0.000000</v>
      </c>
      <c r="BI21" t="str">
        <v>0.029230</v>
      </c>
      <c r="BJ21" t="str">
        <v>0.000000</v>
      </c>
      <c r="BK21" t="str">
        <v>0.000000</v>
      </c>
      <c r="BL21" t="str">
        <v>-0.000068</v>
      </c>
      <c r="BM21" t="str">
        <v>standard</v>
      </c>
      <c r="BN21" t="str">
        <v>0</v>
      </c>
      <c r="BO21" t="str">
        <v>rectangular</v>
      </c>
      <c r="BP21" t="str">
        <v>7000</v>
      </c>
      <c r="BQ21" t="str">
        <v>500</v>
      </c>
      <c r="BR21" t="str">
        <v>-9999.000000</v>
      </c>
      <c r="BS21" t="str">
        <v>-9999.000000</v>
      </c>
      <c r="BT21" t="str">
        <v>55537</v>
      </c>
      <c r="BU21" t="str">
        <v>55537</v>
      </c>
      <c r="BV21" t="str">
        <v>55537</v>
      </c>
      <c r="BW21" t="str">
        <v>0.000000</v>
      </c>
      <c r="BX21" t="str">
        <v>-9999</v>
      </c>
      <c r="BY21" t="str">
        <v>0.000000</v>
      </c>
      <c r="BZ21" t="str">
        <v>0.000000</v>
      </c>
      <c r="CA21" t="str">
        <v>0.000000</v>
      </c>
      <c r="CB21" t="str">
        <v>0.000000</v>
      </c>
      <c r="CC21" t="str">
        <v>2.430045</v>
      </c>
      <c r="CD21" t="str">
        <v>2.416711</v>
      </c>
      <c r="CE21" t="str">
        <v>1.659569</v>
      </c>
      <c r="CF21" t="str">
        <v>0.938428</v>
      </c>
      <c r="CG21" t="str">
        <v>0.255695</v>
      </c>
      <c r="CH21" t="str">
        <v>-0.008570</v>
      </c>
      <c r="CI21" t="str">
        <v>0.639408</v>
      </c>
      <c r="CJ21" t="str">
        <v>0.303849</v>
      </c>
      <c r="CK21" t="str">
        <v>145.110016</v>
      </c>
      <c r="CL21" t="str">
        <v>0.000214</v>
      </c>
      <c r="CM21" t="str">
        <v>2.365176</v>
      </c>
      <c r="CN21" t="str">
        <v>-0.000008</v>
      </c>
      <c r="CO21" t="str">
        <v>1.000000</v>
      </c>
      <c r="CP21" t="str">
        <v>2.351669</v>
      </c>
      <c r="CQ21" t="str">
        <v>-0.000027</v>
      </c>
      <c r="CR21" t="str">
        <v>1.000000</v>
      </c>
      <c r="CS21" t="str">
        <v>0.600858</v>
      </c>
      <c r="CT21" t="str">
        <v>0.600606</v>
      </c>
      <c r="CU21" t="str">
        <v>0.107252</v>
      </c>
      <c r="CV21" t="str">
        <v>0.000000</v>
      </c>
      <c r="CW21" t="str">
        <v>PSF-01225_20240624121307_610</v>
      </c>
      <c r="CX21" t="str">
        <v>PFA-01090</v>
      </c>
      <c r="CY21" t="str">
        <v>PSA-01092</v>
      </c>
      <c r="CZ21" t="str">
        <v>PSF-01225</v>
      </c>
      <c r="DA21" t="str">
        <v>RHS-02024</v>
      </c>
      <c r="DB21" t="str">
        <v>3.0.0</v>
      </c>
      <c r="DC21" t="str">
        <v>2024-06-23T17:01:50.540Z</v>
      </c>
    </row>
    <row r="22">
      <c r="A22" t="str">
        <v>2</v>
      </c>
      <c r="B22" t="str">
        <v>12:13:41</v>
      </c>
      <c r="C22" t="str">
        <v>2024-06-24</v>
      </c>
      <c r="D22" t="str">
        <v>2024_CWW_slow_2</v>
      </c>
      <c r="E22" t="str">
        <v>Sharath</v>
      </c>
      <c r="F22" t="str">
        <v/>
      </c>
      <c r="G22" t="str">
        <v>ACPS</v>
      </c>
      <c r="H22" t="str">
        <v>001</v>
      </c>
      <c r="I22" t="str">
        <v/>
      </c>
      <c r="J22" t="str">
        <f>1/((1/L22)-(1/K22))</f>
        <v>0.135404</v>
      </c>
      <c r="K22" t="str">
        <f>BH22+(BI22*AN22)+(BJ22*AN22*POWER(V22,2))+(BK22*AN22*V22)+(BL22*POWER(AN22,2))</f>
        <v>2.915465</v>
      </c>
      <c r="L22" t="str">
        <f>((M22/1000)*(1000-((T22+S22)/2)))/(T22-S22)</f>
        <v>0.129394</v>
      </c>
      <c r="M22" t="str">
        <f>(AN22*(S22-R22))/(100*U22*(1000-S22))*1000</f>
        <v>2.230008</v>
      </c>
      <c r="N22" t="str">
        <v>1.533544</v>
      </c>
      <c r="O22" t="str">
        <v>1.491628</v>
      </c>
      <c r="P22" t="str">
        <f>0.61365*EXP((17.502*AL22)/(240.97+AL22))</f>
        <v>3.211120</v>
      </c>
      <c r="Q22" t="str">
        <f>P22-N22</f>
        <v>1.677577</v>
      </c>
      <c r="R22" t="str">
        <v>14.959329</v>
      </c>
      <c r="S22" t="str">
        <v>15.379693</v>
      </c>
      <c r="T22" t="str">
        <f>(P22/AM22)*1000</f>
        <v>32.203873</v>
      </c>
      <c r="U22" t="str">
        <f>V22*BG22</f>
        <v>0.298530</v>
      </c>
      <c r="V22" t="str">
        <v>1.800000</v>
      </c>
      <c r="W22" t="str">
        <v>PSF-01225_20240624121341_802</v>
      </c>
      <c r="X22" t="str">
        <v>0.000000</v>
      </c>
      <c r="Y22" t="str">
        <v>0.000000</v>
      </c>
      <c r="Z22" t="str">
        <v>0.000000</v>
      </c>
      <c r="AA22" t="str">
        <v>135.464783</v>
      </c>
      <c r="AB22" t="str">
        <v>456.933624</v>
      </c>
      <c r="AC22" t="str">
        <v>0.703535</v>
      </c>
      <c r="AD22" t="str">
        <v>0.5</v>
      </c>
      <c r="AE22" t="str">
        <v>0.80</v>
      </c>
      <c r="AF22" t="str">
        <f>AC22*AD22*AE22*AQ22</f>
        <v>86.026894</v>
      </c>
      <c r="AG22" t="str">
        <v>1.000000</v>
      </c>
      <c r="AH22" t="str">
        <v>43.86</v>
      </c>
      <c r="AI22" t="str">
        <v>42.66</v>
      </c>
      <c r="AJ22" t="str">
        <v>26.60</v>
      </c>
      <c r="AK22" t="str">
        <v>25.17</v>
      </c>
      <c r="AL22" t="str">
        <f>(AK22-AJ22)*(AJ22*0+0)+AK22</f>
        <v>25.17</v>
      </c>
      <c r="AM22" t="str">
        <v>99.71</v>
      </c>
      <c r="AN22" t="str">
        <v>155.9</v>
      </c>
      <c r="AO22" t="str">
        <v>156.3</v>
      </c>
      <c r="AP22" t="str">
        <v>-0.2</v>
      </c>
      <c r="AQ22" t="str">
        <v>306</v>
      </c>
      <c r="AR22" t="str">
        <v>3.853</v>
      </c>
      <c r="AS22" t="str">
        <v>12:05:14</v>
      </c>
      <c r="AT22" t="str">
        <v>2024-06-24</v>
      </c>
      <c r="AU22" t="str">
        <v>0.04</v>
      </c>
      <c r="AV22" t="str">
        <v>1</v>
      </c>
      <c r="AW22" t="str">
        <v>0.003</v>
      </c>
      <c r="AX22" t="str">
        <v>0.000</v>
      </c>
      <c r="AY22" t="str">
        <v>0.003</v>
      </c>
      <c r="AZ22" t="str">
        <v>-0.391</v>
      </c>
      <c r="BA22" t="str">
        <v>-1.451</v>
      </c>
      <c r="BB22" t="str">
        <v>-1.106</v>
      </c>
      <c r="BC22" t="str">
        <v>1</v>
      </c>
      <c r="BD22" t="str">
        <v>150</v>
      </c>
      <c r="BE22" t="str">
        <v>0.001</v>
      </c>
      <c r="BF22" t="str">
        <v>2.000000</v>
      </c>
      <c r="BG22" t="str">
        <v>0.165850</v>
      </c>
      <c r="BH22" t="str">
        <v>0.000000</v>
      </c>
      <c r="BI22" t="str">
        <v>0.029230</v>
      </c>
      <c r="BJ22" t="str">
        <v>0.000000</v>
      </c>
      <c r="BK22" t="str">
        <v>0.000000</v>
      </c>
      <c r="BL22" t="str">
        <v>-0.000068</v>
      </c>
      <c r="BM22" t="str">
        <v>standard</v>
      </c>
      <c r="BN22" t="str">
        <v>0</v>
      </c>
      <c r="BO22" t="str">
        <v>rectangular</v>
      </c>
      <c r="BP22" t="str">
        <v>7000</v>
      </c>
      <c r="BQ22" t="str">
        <v>500</v>
      </c>
      <c r="BR22" t="str">
        <v>-9999.000000</v>
      </c>
      <c r="BS22" t="str">
        <v>-9999.000000</v>
      </c>
      <c r="BT22" t="str">
        <v>55537</v>
      </c>
      <c r="BU22" t="str">
        <v>55537</v>
      </c>
      <c r="BV22" t="str">
        <v>55537</v>
      </c>
      <c r="BW22" t="str">
        <v>0.000000</v>
      </c>
      <c r="BX22" t="str">
        <v>-9999</v>
      </c>
      <c r="BY22" t="str">
        <v>0.000000</v>
      </c>
      <c r="BZ22" t="str">
        <v>0.000000</v>
      </c>
      <c r="CA22" t="str">
        <v>0.000000</v>
      </c>
      <c r="CB22" t="str">
        <v>0.000000</v>
      </c>
      <c r="CC22" t="str">
        <v>2.430056</v>
      </c>
      <c r="CD22" t="str">
        <v>2.417262</v>
      </c>
      <c r="CE22" t="str">
        <v>1.659849</v>
      </c>
      <c r="CF22" t="str">
        <v>0.945414</v>
      </c>
      <c r="CG22" t="str">
        <v>0.255866</v>
      </c>
      <c r="CH22" t="str">
        <v>-0.015989</v>
      </c>
      <c r="CI22" t="str">
        <v>0.640957</v>
      </c>
      <c r="CJ22" t="str">
        <v>0.323235</v>
      </c>
      <c r="CK22" t="str">
        <v>135.464783</v>
      </c>
      <c r="CL22" t="str">
        <v>0.000213</v>
      </c>
      <c r="CM22" t="str">
        <v>2.365176</v>
      </c>
      <c r="CN22" t="str">
        <v>-0.000008</v>
      </c>
      <c r="CO22" t="str">
        <v>1.000000</v>
      </c>
      <c r="CP22" t="str">
        <v>2.351669</v>
      </c>
      <c r="CQ22" t="str">
        <v>-0.000027</v>
      </c>
      <c r="CR22" t="str">
        <v>1.000000</v>
      </c>
      <c r="CS22" t="str">
        <v>0.600858</v>
      </c>
      <c r="CT22" t="str">
        <v>0.600606</v>
      </c>
      <c r="CU22" t="str">
        <v>0.107252</v>
      </c>
      <c r="CV22" t="str">
        <v>0.000000</v>
      </c>
      <c r="CW22" t="str">
        <v>PSF-01225_20240624121341_802</v>
      </c>
      <c r="CX22" t="str">
        <v>PFA-01090</v>
      </c>
      <c r="CY22" t="str">
        <v>PSA-01092</v>
      </c>
      <c r="CZ22" t="str">
        <v>PSF-01225</v>
      </c>
      <c r="DA22" t="str">
        <v>RHS-02024</v>
      </c>
      <c r="DB22" t="str">
        <v>3.0.0</v>
      </c>
      <c r="DC22" t="str">
        <v>2024-06-23T17:01:50.540Z</v>
      </c>
    </row>
    <row r="23">
      <c r="A23" t="str">
        <v>3</v>
      </c>
      <c r="B23" t="str">
        <v>12:14:07</v>
      </c>
      <c r="C23" t="str">
        <v>2024-06-24</v>
      </c>
      <c r="D23" t="str">
        <v>2024_CWW_slow_2</v>
      </c>
      <c r="E23" t="str">
        <v>Sharath</v>
      </c>
      <c r="F23" t="str">
        <v/>
      </c>
      <c r="G23" t="str">
        <v>ACPS</v>
      </c>
      <c r="H23" t="str">
        <v>001</v>
      </c>
      <c r="I23" t="str">
        <v/>
      </c>
      <c r="J23" t="str">
        <f>1/((1/L23)-(1/K23))</f>
        <v>0.025550</v>
      </c>
      <c r="K23" t="str">
        <f>BH23+(BI23*AN23)+(BJ23*AN23*POWER(V23,2))+(BK23*AN23*V23)+(BL23*POWER(AN23,2))</f>
        <v>2.917677</v>
      </c>
      <c r="L23" t="str">
        <f>((M23/1000)*(1000-((T23+S23)/2)))/(T23-S23)</f>
        <v>0.025328</v>
      </c>
      <c r="M23" t="str">
        <f>(AN23*(S23-R23))/(100*U23*(1000-S23))*1000</f>
        <v>0.485598</v>
      </c>
      <c r="N23" t="str">
        <v>1.484746</v>
      </c>
      <c r="O23" t="str">
        <v>1.475629</v>
      </c>
      <c r="P23" t="str">
        <f>0.61365*EXP((17.502*AL23)/(240.97+AL23))</f>
        <v>3.350152</v>
      </c>
      <c r="Q23" t="str">
        <f>P23-N23</f>
        <v>1.865406</v>
      </c>
      <c r="R23" t="str">
        <v>14.798543</v>
      </c>
      <c r="S23" t="str">
        <v>14.889967</v>
      </c>
      <c r="T23" t="str">
        <f>(P23/AM23)*1000</f>
        <v>33.597439</v>
      </c>
      <c r="U23" t="str">
        <f>V23*BG23</f>
        <v>0.298530</v>
      </c>
      <c r="V23" t="str">
        <v>1.800000</v>
      </c>
      <c r="W23" t="str">
        <v>PSF-01225_20240624121407_0a1</v>
      </c>
      <c r="X23" t="str">
        <v>0.000000</v>
      </c>
      <c r="Y23" t="str">
        <v>0.000000</v>
      </c>
      <c r="Z23" t="str">
        <v>0.000000</v>
      </c>
      <c r="AA23" t="str">
        <v>65.015671</v>
      </c>
      <c r="AB23" t="str">
        <v>80.284950</v>
      </c>
      <c r="AC23" t="str">
        <v>0.190189</v>
      </c>
      <c r="AD23" t="str">
        <v>0.5</v>
      </c>
      <c r="AE23" t="str">
        <v>0.80</v>
      </c>
      <c r="AF23" t="str">
        <f>AC23*AD23*AE23*AQ23</f>
        <v>58.501762</v>
      </c>
      <c r="AG23" t="str">
        <v>1.000000</v>
      </c>
      <c r="AH23" t="str">
        <v>42.46</v>
      </c>
      <c r="AI23" t="str">
        <v>42.20</v>
      </c>
      <c r="AJ23" t="str">
        <v>26.61</v>
      </c>
      <c r="AK23" t="str">
        <v>25.88</v>
      </c>
      <c r="AL23" t="str">
        <f>(AK23-AJ23)*(AJ23*0+0)+AK23</f>
        <v>25.88</v>
      </c>
      <c r="AM23" t="str">
        <v>99.71</v>
      </c>
      <c r="AN23" t="str">
        <v>156.2</v>
      </c>
      <c r="AO23" t="str">
        <v>155.8</v>
      </c>
      <c r="AP23" t="str">
        <v>0.3</v>
      </c>
      <c r="AQ23" t="str">
        <v>769</v>
      </c>
      <c r="AR23" t="str">
        <v>3.853</v>
      </c>
      <c r="AS23" t="str">
        <v>12:05:14</v>
      </c>
      <c r="AT23" t="str">
        <v>2024-06-24</v>
      </c>
      <c r="AU23" t="str">
        <v>0.04</v>
      </c>
      <c r="AV23" t="str">
        <v>1</v>
      </c>
      <c r="AW23" t="str">
        <v>0.002</v>
      </c>
      <c r="AX23" t="str">
        <v>0.001</v>
      </c>
      <c r="AY23" t="str">
        <v>-9999.000</v>
      </c>
      <c r="AZ23" t="str">
        <v>0.329</v>
      </c>
      <c r="BA23" t="str">
        <v>0.746</v>
      </c>
      <c r="BB23" t="str">
        <v>-9999.000</v>
      </c>
      <c r="BC23" t="str">
        <v>1</v>
      </c>
      <c r="BD23" t="str">
        <v>150</v>
      </c>
      <c r="BE23" t="str">
        <v>0.001</v>
      </c>
      <c r="BF23" t="str">
        <v>2.000000</v>
      </c>
      <c r="BG23" t="str">
        <v>0.165850</v>
      </c>
      <c r="BH23" t="str">
        <v>0.000000</v>
      </c>
      <c r="BI23" t="str">
        <v>0.029230</v>
      </c>
      <c r="BJ23" t="str">
        <v>0.000000</v>
      </c>
      <c r="BK23" t="str">
        <v>0.000000</v>
      </c>
      <c r="BL23" t="str">
        <v>-0.000068</v>
      </c>
      <c r="BM23" t="str">
        <v>standard</v>
      </c>
      <c r="BN23" t="str">
        <v>0</v>
      </c>
      <c r="BO23" t="str">
        <v>rectangular</v>
      </c>
      <c r="BP23" t="str">
        <v>7000</v>
      </c>
      <c r="BQ23" t="str">
        <v>500</v>
      </c>
      <c r="BR23" t="str">
        <v>-9999.000000</v>
      </c>
      <c r="BS23" t="str">
        <v>-9999.000000</v>
      </c>
      <c r="BT23" t="str">
        <v>55537</v>
      </c>
      <c r="BU23" t="str">
        <v>55537</v>
      </c>
      <c r="BV23" t="str">
        <v>55537</v>
      </c>
      <c r="BW23" t="str">
        <v>0.000000</v>
      </c>
      <c r="BX23" t="str">
        <v>-9999</v>
      </c>
      <c r="BY23" t="str">
        <v>0.000000</v>
      </c>
      <c r="BZ23" t="str">
        <v>0.000000</v>
      </c>
      <c r="CA23" t="str">
        <v>0.000000</v>
      </c>
      <c r="CB23" t="str">
        <v>0.000000</v>
      </c>
      <c r="CC23" t="str">
        <v>2.429465</v>
      </c>
      <c r="CD23" t="str">
        <v>2.415474</v>
      </c>
      <c r="CE23" t="str">
        <v>1.662163</v>
      </c>
      <c r="CF23" t="str">
        <v>0.944076</v>
      </c>
      <c r="CG23" t="str">
        <v>0.255833</v>
      </c>
      <c r="CH23" t="str">
        <v>-0.007622</v>
      </c>
      <c r="CI23" t="str">
        <v>0.642312</v>
      </c>
      <c r="CJ23" t="str">
        <v>0.650572</v>
      </c>
      <c r="CK23" t="str">
        <v>65.015671</v>
      </c>
      <c r="CL23" t="str">
        <v>0.000213</v>
      </c>
      <c r="CM23" t="str">
        <v>2.365176</v>
      </c>
      <c r="CN23" t="str">
        <v>-0.000008</v>
      </c>
      <c r="CO23" t="str">
        <v>1.000000</v>
      </c>
      <c r="CP23" t="str">
        <v>2.351669</v>
      </c>
      <c r="CQ23" t="str">
        <v>-0.000027</v>
      </c>
      <c r="CR23" t="str">
        <v>1.000000</v>
      </c>
      <c r="CS23" t="str">
        <v>0.600858</v>
      </c>
      <c r="CT23" t="str">
        <v>0.600606</v>
      </c>
      <c r="CU23" t="str">
        <v>0.107252</v>
      </c>
      <c r="CV23" t="str">
        <v>0.000000</v>
      </c>
      <c r="CW23" t="str">
        <v>PSF-01225_20240624121407_0a1</v>
      </c>
      <c r="CX23" t="str">
        <v>PFA-01090</v>
      </c>
      <c r="CY23" t="str">
        <v>PSA-01092</v>
      </c>
      <c r="CZ23" t="str">
        <v>PSF-01225</v>
      </c>
      <c r="DA23" t="str">
        <v>RHS-02024</v>
      </c>
      <c r="DB23" t="str">
        <v>3.0.0</v>
      </c>
      <c r="DC23" t="str">
        <v>2024-06-23T17:01:50.540Z</v>
      </c>
    </row>
    <row r="24">
      <c r="A24" t="str">
        <v>4</v>
      </c>
      <c r="B24" t="str">
        <v>12:14:23</v>
      </c>
      <c r="C24" t="str">
        <v>2024-06-24</v>
      </c>
      <c r="D24" t="str">
        <v>2024_CWW_slow_2</v>
      </c>
      <c r="E24" t="str">
        <v>Sharath</v>
      </c>
      <c r="F24" t="str">
        <v/>
      </c>
      <c r="G24" t="str">
        <v>ACPS</v>
      </c>
      <c r="H24" t="str">
        <v>001</v>
      </c>
      <c r="I24" t="str">
        <v/>
      </c>
      <c r="J24" t="str">
        <f>1/((1/L24)-(1/K24))</f>
        <v>0.042981</v>
      </c>
      <c r="K24" t="str">
        <f>BH24+(BI24*AN24)+(BJ24*AN24*POWER(V24,2))+(BK24*AN24*V24)+(BL24*POWER(AN24,2))</f>
        <v>2.917151</v>
      </c>
      <c r="L24" t="str">
        <f>((M24/1000)*(1000-((T24+S24)/2)))/(T24-S24)</f>
        <v>0.042357</v>
      </c>
      <c r="M24" t="str">
        <f>(AN24*(S24-R24))/(100*U24*(1000-S24))*1000</f>
        <v>0.794814</v>
      </c>
      <c r="N24" t="str">
        <v>1.528383</v>
      </c>
      <c r="O24" t="str">
        <v>1.513463</v>
      </c>
      <c r="P24" t="str">
        <f>0.61365*EXP((17.502*AL24)/(240.97+AL24))</f>
        <v>3.353655</v>
      </c>
      <c r="Q24" t="str">
        <f>P24-N24</f>
        <v>1.825271</v>
      </c>
      <c r="R24" t="str">
        <v>15.178381</v>
      </c>
      <c r="S24" t="str">
        <v>15.328015</v>
      </c>
      <c r="T24" t="str">
        <f>(P24/AM24)*1000</f>
        <v>33.633495</v>
      </c>
      <c r="U24" t="str">
        <f>V24*BG24</f>
        <v>0.298530</v>
      </c>
      <c r="V24" t="str">
        <v>1.800000</v>
      </c>
      <c r="W24" t="str">
        <v>PSF-01225_20240624121423_fb2</v>
      </c>
      <c r="X24" t="str">
        <v>0.000000</v>
      </c>
      <c r="Y24" t="str">
        <v>0.000000</v>
      </c>
      <c r="Z24" t="str">
        <v>0.000000</v>
      </c>
      <c r="AA24" t="str">
        <v>126.690742</v>
      </c>
      <c r="AB24" t="str">
        <v>269.520172</v>
      </c>
      <c r="AC24" t="str">
        <v>0.529940</v>
      </c>
      <c r="AD24" t="str">
        <v>0.5</v>
      </c>
      <c r="AE24" t="str">
        <v>0.80</v>
      </c>
      <c r="AF24" t="str">
        <f>AC24*AD24*AE24*AQ24</f>
        <v>109.910629</v>
      </c>
      <c r="AG24" t="str">
        <v>1.000000</v>
      </c>
      <c r="AH24" t="str">
        <v>43.69</v>
      </c>
      <c r="AI24" t="str">
        <v>43.26</v>
      </c>
      <c r="AJ24" t="str">
        <v>26.61</v>
      </c>
      <c r="AK24" t="str">
        <v>25.90</v>
      </c>
      <c r="AL24" t="str">
        <f>(AK24-AJ24)*(AJ24*0+0)+AK24</f>
        <v>25.90</v>
      </c>
      <c r="AM24" t="str">
        <v>99.71</v>
      </c>
      <c r="AN24" t="str">
        <v>156.1</v>
      </c>
      <c r="AO24" t="str">
        <v>153.5</v>
      </c>
      <c r="AP24" t="str">
        <v>1.7</v>
      </c>
      <c r="AQ24" t="str">
        <v>519</v>
      </c>
      <c r="AR24" t="str">
        <v>3.854</v>
      </c>
      <c r="AS24" t="str">
        <v>12:05:14</v>
      </c>
      <c r="AT24" t="str">
        <v>2024-06-24</v>
      </c>
      <c r="AU24" t="str">
        <v>0.04</v>
      </c>
      <c r="AV24" t="str">
        <v>1</v>
      </c>
      <c r="AW24" t="str">
        <v>0.000</v>
      </c>
      <c r="AX24" t="str">
        <v>0.001</v>
      </c>
      <c r="AY24" t="str">
        <v>-0.006</v>
      </c>
      <c r="AZ24" t="str">
        <v>0.220</v>
      </c>
      <c r="BA24" t="str">
        <v>0.316</v>
      </c>
      <c r="BB24" t="str">
        <v>0.548</v>
      </c>
      <c r="BC24" t="str">
        <v>1</v>
      </c>
      <c r="BD24" t="str">
        <v>150</v>
      </c>
      <c r="BE24" t="str">
        <v>0.001</v>
      </c>
      <c r="BF24" t="str">
        <v>2.000000</v>
      </c>
      <c r="BG24" t="str">
        <v>0.165850</v>
      </c>
      <c r="BH24" t="str">
        <v>0.000000</v>
      </c>
      <c r="BI24" t="str">
        <v>0.029230</v>
      </c>
      <c r="BJ24" t="str">
        <v>0.000000</v>
      </c>
      <c r="BK24" t="str">
        <v>0.000000</v>
      </c>
      <c r="BL24" t="str">
        <v>-0.000068</v>
      </c>
      <c r="BM24" t="str">
        <v>standard</v>
      </c>
      <c r="BN24" t="str">
        <v>0</v>
      </c>
      <c r="BO24" t="str">
        <v>rectangular</v>
      </c>
      <c r="BP24" t="str">
        <v>7000</v>
      </c>
      <c r="BQ24" t="str">
        <v>500</v>
      </c>
      <c r="BR24" t="str">
        <v>-9999.000000</v>
      </c>
      <c r="BS24" t="str">
        <v>-9999.000000</v>
      </c>
      <c r="BT24" t="str">
        <v>55537</v>
      </c>
      <c r="BU24" t="str">
        <v>55537</v>
      </c>
      <c r="BV24" t="str">
        <v>55537</v>
      </c>
      <c r="BW24" t="str">
        <v>0.000000</v>
      </c>
      <c r="BX24" t="str">
        <v>-9999</v>
      </c>
      <c r="BY24" t="str">
        <v>0.000000</v>
      </c>
      <c r="BZ24" t="str">
        <v>0.000000</v>
      </c>
      <c r="CA24" t="str">
        <v>0.000000</v>
      </c>
      <c r="CB24" t="str">
        <v>0.000000</v>
      </c>
      <c r="CC24" t="str">
        <v>2.430811</v>
      </c>
      <c r="CD24" t="str">
        <v>2.417039</v>
      </c>
      <c r="CE24" t="str">
        <v>1.661612</v>
      </c>
      <c r="CF24" t="str">
        <v>0.938096</v>
      </c>
      <c r="CG24" t="str">
        <v>0.255762</v>
      </c>
      <c r="CH24" t="str">
        <v>-0.007498</v>
      </c>
      <c r="CI24" t="str">
        <v>0.643236</v>
      </c>
      <c r="CJ24" t="str">
        <v>0.473592</v>
      </c>
      <c r="CK24" t="str">
        <v>126.690742</v>
      </c>
      <c r="CL24" t="str">
        <v>0.000217</v>
      </c>
      <c r="CM24" t="str">
        <v>2.365176</v>
      </c>
      <c r="CN24" t="str">
        <v>-0.000008</v>
      </c>
      <c r="CO24" t="str">
        <v>1.000000</v>
      </c>
      <c r="CP24" t="str">
        <v>2.351669</v>
      </c>
      <c r="CQ24" t="str">
        <v>-0.000027</v>
      </c>
      <c r="CR24" t="str">
        <v>1.000000</v>
      </c>
      <c r="CS24" t="str">
        <v>0.600858</v>
      </c>
      <c r="CT24" t="str">
        <v>0.600606</v>
      </c>
      <c r="CU24" t="str">
        <v>0.107252</v>
      </c>
      <c r="CV24" t="str">
        <v>0.000000</v>
      </c>
      <c r="CW24" t="str">
        <v>PSF-01225_20240624121423_fb2</v>
      </c>
      <c r="CX24" t="str">
        <v>PFA-01090</v>
      </c>
      <c r="CY24" t="str">
        <v>PSA-01092</v>
      </c>
      <c r="CZ24" t="str">
        <v>PSF-01225</v>
      </c>
      <c r="DA24" t="str">
        <v>RHS-02024</v>
      </c>
      <c r="DB24" t="str">
        <v>3.0.0</v>
      </c>
      <c r="DC24" t="str">
        <v>2024-06-23T17:01:50.540Z</v>
      </c>
    </row>
    <row r="25">
      <c r="A25" t="str">
        <v>5</v>
      </c>
      <c r="B25" t="str">
        <v>12:14:56</v>
      </c>
      <c r="C25" t="str">
        <v>2024-06-24</v>
      </c>
      <c r="D25" t="str">
        <v>2024_CWW_slow_2</v>
      </c>
      <c r="E25" t="str">
        <v>Sharath</v>
      </c>
      <c r="F25" t="str">
        <v/>
      </c>
      <c r="G25" t="str">
        <v>ACPS</v>
      </c>
      <c r="H25" t="str">
        <v>001</v>
      </c>
      <c r="I25" t="str">
        <v/>
      </c>
      <c r="J25" t="str">
        <f>1/((1/L25)-(1/K25))</f>
        <v>0.090180</v>
      </c>
      <c r="K25" t="str">
        <f>BH25+(BI25*AN25)+(BJ25*AN25*POWER(V25,2))+(BK25*AN25*V25)+(BL25*POWER(AN25,2))</f>
        <v>2.916671</v>
      </c>
      <c r="L25" t="str">
        <f>((M25/1000)*(1000-((T25+S25)/2)))/(T25-S25)</f>
        <v>0.087475</v>
      </c>
      <c r="M25" t="str">
        <f>(AN25*(S25-R25))/(100*U25*(1000-S25))*1000</f>
        <v>2.338792</v>
      </c>
      <c r="N25" t="str">
        <v>1.603855</v>
      </c>
      <c r="O25" t="str">
        <v>1.559967</v>
      </c>
      <c r="P25" t="str">
        <f>0.61365*EXP((17.502*AL25)/(240.97+AL25))</f>
        <v>4.192380</v>
      </c>
      <c r="Q25" t="str">
        <f>P25-N25</f>
        <v>2.588525</v>
      </c>
      <c r="R25" t="str">
        <v>15.644453</v>
      </c>
      <c r="S25" t="str">
        <v>16.084591</v>
      </c>
      <c r="T25" t="str">
        <f>(P25/AM25)*1000</f>
        <v>42.044155</v>
      </c>
      <c r="U25" t="str">
        <f>V25*BG25</f>
        <v>0.298530</v>
      </c>
      <c r="V25" t="str">
        <v>1.800000</v>
      </c>
      <c r="W25" t="str">
        <v>PSF-01225_20240624121456_a63</v>
      </c>
      <c r="X25" t="str">
        <v>0.000000</v>
      </c>
      <c r="Y25" t="str">
        <v>0.000000</v>
      </c>
      <c r="Z25" t="str">
        <v>0.000000</v>
      </c>
      <c r="AA25" t="str">
        <v>299.029480</v>
      </c>
      <c r="AB25" t="str">
        <v>366.191986</v>
      </c>
      <c r="AC25" t="str">
        <v>0.183408</v>
      </c>
      <c r="AD25" t="str">
        <v>0.5</v>
      </c>
      <c r="AE25" t="str">
        <v>0.80</v>
      </c>
      <c r="AF25" t="str">
        <f>AC25*AD25*AE25*AQ25</f>
        <v>128.600983</v>
      </c>
      <c r="AG25" t="str">
        <v>1.000000</v>
      </c>
      <c r="AH25" t="str">
        <v>45.71</v>
      </c>
      <c r="AI25" t="str">
        <v>44.45</v>
      </c>
      <c r="AJ25" t="str">
        <v>26.66</v>
      </c>
      <c r="AK25" t="str">
        <v>29.72</v>
      </c>
      <c r="AL25" t="str">
        <f>(AK25-AJ25)*(AJ25*0+0)+AK25</f>
        <v>29.72</v>
      </c>
      <c r="AM25" t="str">
        <v>99.71</v>
      </c>
      <c r="AN25" t="str">
        <v>156.1</v>
      </c>
      <c r="AO25" t="str">
        <v>136.9</v>
      </c>
      <c r="AP25" t="str">
        <v>12.3</v>
      </c>
      <c r="AQ25" t="str">
        <v>1753</v>
      </c>
      <c r="AR25" t="str">
        <v>3.852</v>
      </c>
      <c r="AS25" t="str">
        <v>12:05:14</v>
      </c>
      <c r="AT25" t="str">
        <v>2024-06-24</v>
      </c>
      <c r="AU25" t="str">
        <v>0.04</v>
      </c>
      <c r="AV25" t="str">
        <v>1</v>
      </c>
      <c r="AW25" t="str">
        <v>0.000</v>
      </c>
      <c r="AX25" t="str">
        <v>0.001</v>
      </c>
      <c r="AY25" t="str">
        <v>-0.005</v>
      </c>
      <c r="AZ25" t="str">
        <v>-2.675</v>
      </c>
      <c r="BA25" t="str">
        <v>-1.613</v>
      </c>
      <c r="BB25" t="str">
        <v>-7.090</v>
      </c>
      <c r="BC25" t="str">
        <v>1</v>
      </c>
      <c r="BD25" t="str">
        <v>150</v>
      </c>
      <c r="BE25" t="str">
        <v>0.001</v>
      </c>
      <c r="BF25" t="str">
        <v>2.000000</v>
      </c>
      <c r="BG25" t="str">
        <v>0.165850</v>
      </c>
      <c r="BH25" t="str">
        <v>0.000000</v>
      </c>
      <c r="BI25" t="str">
        <v>0.029230</v>
      </c>
      <c r="BJ25" t="str">
        <v>0.000000</v>
      </c>
      <c r="BK25" t="str">
        <v>0.000000</v>
      </c>
      <c r="BL25" t="str">
        <v>-0.000068</v>
      </c>
      <c r="BM25" t="str">
        <v>standard</v>
      </c>
      <c r="BN25" t="str">
        <v>0</v>
      </c>
      <c r="BO25" t="str">
        <v>rectangular</v>
      </c>
      <c r="BP25" t="str">
        <v>7000</v>
      </c>
      <c r="BQ25" t="str">
        <v>500</v>
      </c>
      <c r="BR25" t="str">
        <v>-9999.000000</v>
      </c>
      <c r="BS25" t="str">
        <v>-9999.000000</v>
      </c>
      <c r="BT25" t="str">
        <v>55537</v>
      </c>
      <c r="BU25" t="str">
        <v>55537</v>
      </c>
      <c r="BV25" t="str">
        <v>55537</v>
      </c>
      <c r="BW25" t="str">
        <v>0.000000</v>
      </c>
      <c r="BX25" t="str">
        <v>-9999</v>
      </c>
      <c r="BY25" t="str">
        <v>0.000000</v>
      </c>
      <c r="BZ25" t="str">
        <v>0.000000</v>
      </c>
      <c r="CA25" t="str">
        <v>0.000000</v>
      </c>
      <c r="CB25" t="str">
        <v>0.000000</v>
      </c>
      <c r="CC25" t="str">
        <v>2.432311</v>
      </c>
      <c r="CD25" t="str">
        <v>2.419589</v>
      </c>
      <c r="CE25" t="str">
        <v>1.661110</v>
      </c>
      <c r="CF25" t="str">
        <v>0.896045</v>
      </c>
      <c r="CG25" t="str">
        <v>0.255242</v>
      </c>
      <c r="CH25" t="str">
        <v>0.038147</v>
      </c>
      <c r="CI25" t="str">
        <v>0.645280</v>
      </c>
      <c r="CJ25" t="str">
        <v>1.345757</v>
      </c>
      <c r="CK25" t="str">
        <v>299.029480</v>
      </c>
      <c r="CL25" t="str">
        <v>0.000215</v>
      </c>
      <c r="CM25" t="str">
        <v>2.365176</v>
      </c>
      <c r="CN25" t="str">
        <v>-0.000008</v>
      </c>
      <c r="CO25" t="str">
        <v>1.000000</v>
      </c>
      <c r="CP25" t="str">
        <v>2.351669</v>
      </c>
      <c r="CQ25" t="str">
        <v>-0.000027</v>
      </c>
      <c r="CR25" t="str">
        <v>1.000000</v>
      </c>
      <c r="CS25" t="str">
        <v>0.600858</v>
      </c>
      <c r="CT25" t="str">
        <v>0.600606</v>
      </c>
      <c r="CU25" t="str">
        <v>0.107252</v>
      </c>
      <c r="CV25" t="str">
        <v>0.000000</v>
      </c>
      <c r="CW25" t="str">
        <v>PSF-01225_20240624121456_a63</v>
      </c>
      <c r="CX25" t="str">
        <v>PFA-01090</v>
      </c>
      <c r="CY25" t="str">
        <v>PSA-01092</v>
      </c>
      <c r="CZ25" t="str">
        <v>PSF-01225</v>
      </c>
      <c r="DA25" t="str">
        <v>RHS-02024</v>
      </c>
      <c r="DB25" t="str">
        <v>3.0.0</v>
      </c>
      <c r="DC25" t="str">
        <v>2024-06-23T17:01:50.540Z</v>
      </c>
    </row>
    <row r="26">
      <c r="A26" t="str">
        <v>6</v>
      </c>
      <c r="B26" t="str">
        <v>12:15:43</v>
      </c>
      <c r="C26" t="str">
        <v>2024-06-24</v>
      </c>
      <c r="D26" t="str">
        <v>2024_CWW_slow_2</v>
      </c>
      <c r="E26" t="str">
        <v>Sharath</v>
      </c>
      <c r="F26" t="str">
        <v/>
      </c>
      <c r="G26" t="str">
        <v>ACPS</v>
      </c>
      <c r="H26" t="str">
        <v>001</v>
      </c>
      <c r="I26" t="str">
        <v/>
      </c>
      <c r="J26" t="str">
        <f>1/((1/L26)-(1/K26))</f>
        <v>0.069391</v>
      </c>
      <c r="K26" t="str">
        <f>BH26+(BI26*AN26)+(BJ26*AN26*POWER(V26,2))+(BK26*AN26*V26)+(BL26*POWER(AN26,2))</f>
        <v>2.915683</v>
      </c>
      <c r="L26" t="str">
        <f>((M26/1000)*(1000-((T26+S26)/2)))/(T26-S26)</f>
        <v>0.067778</v>
      </c>
      <c r="M26" t="str">
        <f>(AN26*(S26-R26))/(100*U26*(1000-S26))*1000</f>
        <v>1.908128</v>
      </c>
      <c r="N26" t="str">
        <v>1.616636</v>
      </c>
      <c r="O26" t="str">
        <v>1.580796</v>
      </c>
      <c r="P26" t="str">
        <f>0.61365*EXP((17.502*AL26)/(240.97+AL26))</f>
        <v>4.340733</v>
      </c>
      <c r="Q26" t="str">
        <f>P26-N26</f>
        <v>2.724097</v>
      </c>
      <c r="R26" t="str">
        <v>15.849133</v>
      </c>
      <c r="S26" t="str">
        <v>16.208456</v>
      </c>
      <c r="T26" t="str">
        <f>(P26/AM26)*1000</f>
        <v>43.520374</v>
      </c>
      <c r="U26" t="str">
        <f>V26*BG26</f>
        <v>0.298530</v>
      </c>
      <c r="V26" t="str">
        <v>1.800000</v>
      </c>
      <c r="W26" t="str">
        <v>PSF-01225_20240624121543_4a1</v>
      </c>
      <c r="X26" t="str">
        <v>0.000000</v>
      </c>
      <c r="Y26" t="str">
        <v>0.000000</v>
      </c>
      <c r="Z26" t="str">
        <v>0.000000</v>
      </c>
      <c r="AA26" t="str">
        <v>92.348816</v>
      </c>
      <c r="AB26" t="str">
        <v>130.281693</v>
      </c>
      <c r="AC26" t="str">
        <v>0.291160</v>
      </c>
      <c r="AD26" t="str">
        <v>0.5</v>
      </c>
      <c r="AE26" t="str">
        <v>0.80</v>
      </c>
      <c r="AF26" t="str">
        <f>AC26*AD26*AE26*AQ26</f>
        <v>119.745163</v>
      </c>
      <c r="AG26" t="str">
        <v>1.000000</v>
      </c>
      <c r="AH26" t="str">
        <v>45.59</v>
      </c>
      <c r="AI26" t="str">
        <v>44.58</v>
      </c>
      <c r="AJ26" t="str">
        <v>26.84</v>
      </c>
      <c r="AK26" t="str">
        <v>30.33</v>
      </c>
      <c r="AL26" t="str">
        <f>(AK26-AJ26)*(AJ26*0+0)+AK26</f>
        <v>30.33</v>
      </c>
      <c r="AM26" t="str">
        <v>99.74</v>
      </c>
      <c r="AN26" t="str">
        <v>156.0</v>
      </c>
      <c r="AO26" t="str">
        <v>128.5</v>
      </c>
      <c r="AP26" t="str">
        <v>17.6</v>
      </c>
      <c r="AQ26" t="str">
        <v>1028</v>
      </c>
      <c r="AR26" t="str">
        <v>3.851</v>
      </c>
      <c r="AS26" t="str">
        <v>12:15:37</v>
      </c>
      <c r="AT26" t="str">
        <v>2024-06-24</v>
      </c>
      <c r="AU26" t="str">
        <v>0.07</v>
      </c>
      <c r="AV26" t="str">
        <v>1</v>
      </c>
      <c r="AW26" t="str">
        <v>-0.000</v>
      </c>
      <c r="AX26" t="str">
        <v>0.001</v>
      </c>
      <c r="AY26" t="str">
        <v>-9999.000</v>
      </c>
      <c r="AZ26" t="str">
        <v>-1.562</v>
      </c>
      <c r="BA26" t="str">
        <v>-0.834</v>
      </c>
      <c r="BB26" t="str">
        <v>-9999.000</v>
      </c>
      <c r="BC26" t="str">
        <v>1</v>
      </c>
      <c r="BD26" t="str">
        <v>150</v>
      </c>
      <c r="BE26" t="str">
        <v>0.001</v>
      </c>
      <c r="BF26" t="str">
        <v>2.000000</v>
      </c>
      <c r="BG26" t="str">
        <v>0.165850</v>
      </c>
      <c r="BH26" t="str">
        <v>0.000000</v>
      </c>
      <c r="BI26" t="str">
        <v>0.029230</v>
      </c>
      <c r="BJ26" t="str">
        <v>0.000000</v>
      </c>
      <c r="BK26" t="str">
        <v>0.000000</v>
      </c>
      <c r="BL26" t="str">
        <v>-0.000068</v>
      </c>
      <c r="BM26" t="str">
        <v>standard</v>
      </c>
      <c r="BN26" t="str">
        <v>0</v>
      </c>
      <c r="BO26" t="str">
        <v>rectangular</v>
      </c>
      <c r="BP26" t="str">
        <v>7000</v>
      </c>
      <c r="BQ26" t="str">
        <v>500</v>
      </c>
      <c r="BR26" t="str">
        <v>-9999.000000</v>
      </c>
      <c r="BS26" t="str">
        <v>-9999.000000</v>
      </c>
      <c r="BT26" t="str">
        <v>55537</v>
      </c>
      <c r="BU26" t="str">
        <v>55537</v>
      </c>
      <c r="BV26" t="str">
        <v>55537</v>
      </c>
      <c r="BW26" t="str">
        <v>0.000000</v>
      </c>
      <c r="BX26" t="str">
        <v>-9999</v>
      </c>
      <c r="BY26" t="str">
        <v>0.000000</v>
      </c>
      <c r="BZ26" t="str">
        <v>0.000000</v>
      </c>
      <c r="CA26" t="str">
        <v>0.000000</v>
      </c>
      <c r="CB26" t="str">
        <v>0.000000</v>
      </c>
      <c r="CC26" t="str">
        <v>2.432447</v>
      </c>
      <c r="CD26" t="str">
        <v>2.419389</v>
      </c>
      <c r="CE26" t="str">
        <v>1.660077</v>
      </c>
      <c r="CF26" t="str">
        <v>0.875390</v>
      </c>
      <c r="CG26" t="str">
        <v>0.253459</v>
      </c>
      <c r="CH26" t="str">
        <v>0.043537</v>
      </c>
      <c r="CI26" t="str">
        <v>0.648698</v>
      </c>
      <c r="CJ26" t="str">
        <v>0.833687</v>
      </c>
      <c r="CK26" t="str">
        <v>92.348816</v>
      </c>
      <c r="CL26" t="str">
        <v>0.000215</v>
      </c>
      <c r="CM26" t="str">
        <v>2.365176</v>
      </c>
      <c r="CN26" t="str">
        <v>-0.000008</v>
      </c>
      <c r="CO26" t="str">
        <v>1.000000</v>
      </c>
      <c r="CP26" t="str">
        <v>2.351669</v>
      </c>
      <c r="CQ26" t="str">
        <v>-0.000027</v>
      </c>
      <c r="CR26" t="str">
        <v>1.000000</v>
      </c>
      <c r="CS26" t="str">
        <v>0.600858</v>
      </c>
      <c r="CT26" t="str">
        <v>0.600606</v>
      </c>
      <c r="CU26" t="str">
        <v>0.107252</v>
      </c>
      <c r="CV26" t="str">
        <v>0.000000</v>
      </c>
      <c r="CW26" t="str">
        <v>PSF-01225_20240624121543_4a1</v>
      </c>
      <c r="CX26" t="str">
        <v>PFA-01090</v>
      </c>
      <c r="CY26" t="str">
        <v>PSA-01092</v>
      </c>
      <c r="CZ26" t="str">
        <v>PSF-01225</v>
      </c>
      <c r="DA26" t="str">
        <v>RHS-02024</v>
      </c>
      <c r="DB26" t="str">
        <v>3.0.0</v>
      </c>
      <c r="DC26" t="str">
        <v>2024-06-23T17:01:50.540Z</v>
      </c>
    </row>
    <row r="27">
      <c r="A27" t="str">
        <v>7</v>
      </c>
      <c r="B27" t="str">
        <v>12:16:13</v>
      </c>
      <c r="C27" t="str">
        <v>2024-06-24</v>
      </c>
      <c r="D27" t="str">
        <v>2024_CWW_slow_2</v>
      </c>
      <c r="E27" t="str">
        <v>Sharath</v>
      </c>
      <c r="F27" t="str">
        <v/>
      </c>
      <c r="G27" t="str">
        <v>ACPS</v>
      </c>
      <c r="H27" t="str">
        <v>001</v>
      </c>
      <c r="I27" t="str">
        <v/>
      </c>
      <c r="J27" t="str">
        <f>1/((1/L27)-(1/K27))</f>
        <v>0.085237</v>
      </c>
      <c r="K27" t="str">
        <f>BH27+(BI27*AN27)+(BJ27*AN27*POWER(V27,2))+(BK27*AN27*V27)+(BL27*POWER(AN27,2))</f>
        <v>2.915731</v>
      </c>
      <c r="L27" t="str">
        <f>((M27/1000)*(1000-((T27+S27)/2)))/(T27-S27)</f>
        <v>0.082816</v>
      </c>
      <c r="M27" t="str">
        <f>(AN27*(S27-R27))/(100*U27*(1000-S27))*1000</f>
        <v>1.853661</v>
      </c>
      <c r="N27" t="str">
        <v>1.620506</v>
      </c>
      <c r="O27" t="str">
        <v>1.585691</v>
      </c>
      <c r="P27" t="str">
        <f>0.61365*EXP((17.502*AL27)/(240.97+AL27))</f>
        <v>3.792525</v>
      </c>
      <c r="Q27" t="str">
        <f>P27-N27</f>
        <v>2.172019</v>
      </c>
      <c r="R27" t="str">
        <v>15.897412</v>
      </c>
      <c r="S27" t="str">
        <v>16.246452</v>
      </c>
      <c r="T27" t="str">
        <f>(P27/AM27)*1000</f>
        <v>38.022114</v>
      </c>
      <c r="U27" t="str">
        <f>V27*BG27</f>
        <v>0.298530</v>
      </c>
      <c r="V27" t="str">
        <v>1.800000</v>
      </c>
      <c r="W27" t="str">
        <v>PSF-01225_20240624121613_47d</v>
      </c>
      <c r="X27" t="str">
        <v>0.000000</v>
      </c>
      <c r="Y27" t="str">
        <v>0.000000</v>
      </c>
      <c r="Z27" t="str">
        <v>0.000000</v>
      </c>
      <c r="AA27" t="str">
        <v>151.637085</v>
      </c>
      <c r="AB27" t="str">
        <v>230.626343</v>
      </c>
      <c r="AC27" t="str">
        <v>0.342499</v>
      </c>
      <c r="AD27" t="str">
        <v>0.5</v>
      </c>
      <c r="AE27" t="str">
        <v>0.80</v>
      </c>
      <c r="AF27" t="str">
        <f>AC27*AD27*AE27*AQ27</f>
        <v>122.743942</v>
      </c>
      <c r="AG27" t="str">
        <v>1.000000</v>
      </c>
      <c r="AH27" t="str">
        <v>45.48</v>
      </c>
      <c r="AI27" t="str">
        <v>44.51</v>
      </c>
      <c r="AJ27" t="str">
        <v>26.92</v>
      </c>
      <c r="AK27" t="str">
        <v>27.99</v>
      </c>
      <c r="AL27" t="str">
        <f>(AK27-AJ27)*(AJ27*0+0)+AK27</f>
        <v>27.99</v>
      </c>
      <c r="AM27" t="str">
        <v>99.75</v>
      </c>
      <c r="AN27" t="str">
        <v>156.0</v>
      </c>
      <c r="AO27" t="str">
        <v>138.1</v>
      </c>
      <c r="AP27" t="str">
        <v>11.5</v>
      </c>
      <c r="AQ27" t="str">
        <v>896</v>
      </c>
      <c r="AR27" t="str">
        <v>3.850</v>
      </c>
      <c r="AS27" t="str">
        <v>12:15:37</v>
      </c>
      <c r="AT27" t="str">
        <v>2024-06-24</v>
      </c>
      <c r="AU27" t="str">
        <v>0.07</v>
      </c>
      <c r="AV27" t="str">
        <v>1</v>
      </c>
      <c r="AW27" t="str">
        <v>-0.000</v>
      </c>
      <c r="AX27" t="str">
        <v>0.000</v>
      </c>
      <c r="AY27" t="str">
        <v>0.003</v>
      </c>
      <c r="AZ27" t="str">
        <v>-1.806</v>
      </c>
      <c r="BA27" t="str">
        <v>-7.383</v>
      </c>
      <c r="BB27" t="str">
        <v>-22.506</v>
      </c>
      <c r="BC27" t="str">
        <v>1</v>
      </c>
      <c r="BD27" t="str">
        <v>150</v>
      </c>
      <c r="BE27" t="str">
        <v>0.001</v>
      </c>
      <c r="BF27" t="str">
        <v>2.000000</v>
      </c>
      <c r="BG27" t="str">
        <v>0.165850</v>
      </c>
      <c r="BH27" t="str">
        <v>0.000000</v>
      </c>
      <c r="BI27" t="str">
        <v>0.029230</v>
      </c>
      <c r="BJ27" t="str">
        <v>0.000000</v>
      </c>
      <c r="BK27" t="str">
        <v>0.000000</v>
      </c>
      <c r="BL27" t="str">
        <v>-0.000068</v>
      </c>
      <c r="BM27" t="str">
        <v>standard</v>
      </c>
      <c r="BN27" t="str">
        <v>0</v>
      </c>
      <c r="BO27" t="str">
        <v>rectangular</v>
      </c>
      <c r="BP27" t="str">
        <v>7000</v>
      </c>
      <c r="BQ27" t="str">
        <v>500</v>
      </c>
      <c r="BR27" t="str">
        <v>-9999.000000</v>
      </c>
      <c r="BS27" t="str">
        <v>-9999.000000</v>
      </c>
      <c r="BT27" t="str">
        <v>55537</v>
      </c>
      <c r="BU27" t="str">
        <v>55537</v>
      </c>
      <c r="BV27" t="str">
        <v>55537</v>
      </c>
      <c r="BW27" t="str">
        <v>0.000000</v>
      </c>
      <c r="BX27" t="str">
        <v>-9999</v>
      </c>
      <c r="BY27" t="str">
        <v>0.000000</v>
      </c>
      <c r="BZ27" t="str">
        <v>0.000000</v>
      </c>
      <c r="CA27" t="str">
        <v>0.000000</v>
      </c>
      <c r="CB27" t="str">
        <v>0.000000</v>
      </c>
      <c r="CC27" t="str">
        <v>2.432337</v>
      </c>
      <c r="CD27" t="str">
        <v>2.419236</v>
      </c>
      <c r="CE27" t="str">
        <v>1.660128</v>
      </c>
      <c r="CF27" t="str">
        <v>0.899040</v>
      </c>
      <c r="CG27" t="str">
        <v>0.252633</v>
      </c>
      <c r="CH27" t="str">
        <v>0.013838</v>
      </c>
      <c r="CI27" t="str">
        <v>0.650646</v>
      </c>
      <c r="CJ27" t="str">
        <v>0.740265</v>
      </c>
      <c r="CK27" t="str">
        <v>151.637085</v>
      </c>
      <c r="CL27" t="str">
        <v>0.000214</v>
      </c>
      <c r="CM27" t="str">
        <v>2.365176</v>
      </c>
      <c r="CN27" t="str">
        <v>-0.000008</v>
      </c>
      <c r="CO27" t="str">
        <v>1.000000</v>
      </c>
      <c r="CP27" t="str">
        <v>2.351669</v>
      </c>
      <c r="CQ27" t="str">
        <v>-0.000027</v>
      </c>
      <c r="CR27" t="str">
        <v>1.000000</v>
      </c>
      <c r="CS27" t="str">
        <v>0.600858</v>
      </c>
      <c r="CT27" t="str">
        <v>0.600606</v>
      </c>
      <c r="CU27" t="str">
        <v>0.107252</v>
      </c>
      <c r="CV27" t="str">
        <v>0.000000</v>
      </c>
      <c r="CW27" t="str">
        <v>PSF-01225_20240624121613_47d</v>
      </c>
      <c r="CX27" t="str">
        <v>PFA-01090</v>
      </c>
      <c r="CY27" t="str">
        <v>PSA-01092</v>
      </c>
      <c r="CZ27" t="str">
        <v>PSF-01225</v>
      </c>
      <c r="DA27" t="str">
        <v>RHS-02024</v>
      </c>
      <c r="DB27" t="str">
        <v>3.0.0</v>
      </c>
      <c r="DC27" t="str">
        <v>2024-06-23T17:01:50.540Z</v>
      </c>
    </row>
    <row r="28">
      <c r="A28" t="str">
        <v>8</v>
      </c>
      <c r="B28" t="str">
        <v>12:16:52</v>
      </c>
      <c r="C28" t="str">
        <v>2024-06-24</v>
      </c>
      <c r="D28" t="str">
        <v>2024_CWW_slow_2</v>
      </c>
      <c r="E28" t="str">
        <v>Sharath</v>
      </c>
      <c r="F28" t="str">
        <v/>
      </c>
      <c r="G28" t="str">
        <v>ACPS</v>
      </c>
      <c r="H28" t="str">
        <v>001</v>
      </c>
      <c r="I28" t="str">
        <v/>
      </c>
      <c r="J28" t="str">
        <f>1/((1/L28)-(1/K28))</f>
        <v>0.023962</v>
      </c>
      <c r="K28" t="str">
        <f>BH28+(BI28*AN28)+(BJ28*AN28*POWER(V28,2))+(BK28*AN28*V28)+(BL28*POWER(AN28,2))</f>
        <v>2.915707</v>
      </c>
      <c r="L28" t="str">
        <f>((M28/1000)*(1000-((T28+S28)/2)))/(T28-S28)</f>
        <v>0.023767</v>
      </c>
      <c r="M28" t="str">
        <f>(AN28*(S28-R28))/(100*U28*(1000-S28))*1000</f>
        <v>0.502762</v>
      </c>
      <c r="N28" t="str">
        <v>1.529962</v>
      </c>
      <c r="O28" t="str">
        <v>1.520511</v>
      </c>
      <c r="P28" t="str">
        <f>0.61365*EXP((17.502*AL28)/(240.97+AL28))</f>
        <v>3.585699</v>
      </c>
      <c r="Q28" t="str">
        <f>P28-N28</f>
        <v>2.055737</v>
      </c>
      <c r="R28" t="str">
        <v>15.245009</v>
      </c>
      <c r="S28" t="str">
        <v>15.339767</v>
      </c>
      <c r="T28" t="str">
        <f>(P28/AM28)*1000</f>
        <v>35.951088</v>
      </c>
      <c r="U28" t="str">
        <f>V28*BG28</f>
        <v>0.298530</v>
      </c>
      <c r="V28" t="str">
        <v>1.800000</v>
      </c>
      <c r="W28" t="str">
        <v>PSF-01225_20240624121652_d5a</v>
      </c>
      <c r="X28" t="str">
        <v>0.000000</v>
      </c>
      <c r="Y28" t="str">
        <v>0.000000</v>
      </c>
      <c r="Z28" t="str">
        <v>0.000000</v>
      </c>
      <c r="AA28" t="str">
        <v>79.019310</v>
      </c>
      <c r="AB28" t="str">
        <v>105.337143</v>
      </c>
      <c r="AC28" t="str">
        <v>0.249844</v>
      </c>
      <c r="AD28" t="str">
        <v>0.5</v>
      </c>
      <c r="AE28" t="str">
        <v>0.80</v>
      </c>
      <c r="AF28" t="str">
        <f>AC28*AD28*AE28*AQ28</f>
        <v>26.001888</v>
      </c>
      <c r="AG28" t="str">
        <v>1.000000</v>
      </c>
      <c r="AH28" t="str">
        <v>42.84</v>
      </c>
      <c r="AI28" t="str">
        <v>42.57</v>
      </c>
      <c r="AJ28" t="str">
        <v>26.96</v>
      </c>
      <c r="AK28" t="str">
        <v>27.03</v>
      </c>
      <c r="AL28" t="str">
        <f>(AK28-AJ28)*(AJ28*0+0)+AK28</f>
        <v>27.03</v>
      </c>
      <c r="AM28" t="str">
        <v>99.74</v>
      </c>
      <c r="AN28" t="str">
        <v>156.0</v>
      </c>
      <c r="AO28" t="str">
        <v>155.6</v>
      </c>
      <c r="AP28" t="str">
        <v>0.3</v>
      </c>
      <c r="AQ28" t="str">
        <v>260</v>
      </c>
      <c r="AR28" t="str">
        <v>3.848</v>
      </c>
      <c r="AS28" t="str">
        <v>12:15:37</v>
      </c>
      <c r="AT28" t="str">
        <v>2024-06-24</v>
      </c>
      <c r="AU28" t="str">
        <v>0.07</v>
      </c>
      <c r="AV28" t="str">
        <v>1</v>
      </c>
      <c r="AW28" t="str">
        <v>0.000</v>
      </c>
      <c r="AX28" t="str">
        <v>-0.000</v>
      </c>
      <c r="AY28" t="str">
        <v>-0.003</v>
      </c>
      <c r="AZ28" t="str">
        <v>0.066</v>
      </c>
      <c r="BA28" t="str">
        <v>0.381</v>
      </c>
      <c r="BB28" t="str">
        <v>0.668</v>
      </c>
      <c r="BC28" t="str">
        <v>1</v>
      </c>
      <c r="BD28" t="str">
        <v>150</v>
      </c>
      <c r="BE28" t="str">
        <v>0.001</v>
      </c>
      <c r="BF28" t="str">
        <v>2.000000</v>
      </c>
      <c r="BG28" t="str">
        <v>0.165850</v>
      </c>
      <c r="BH28" t="str">
        <v>0.000000</v>
      </c>
      <c r="BI28" t="str">
        <v>0.029230</v>
      </c>
      <c r="BJ28" t="str">
        <v>0.000000</v>
      </c>
      <c r="BK28" t="str">
        <v>0.000000</v>
      </c>
      <c r="BL28" t="str">
        <v>-0.000068</v>
      </c>
      <c r="BM28" t="str">
        <v>standard</v>
      </c>
      <c r="BN28" t="str">
        <v>0</v>
      </c>
      <c r="BO28" t="str">
        <v>rectangular</v>
      </c>
      <c r="BP28" t="str">
        <v>7000</v>
      </c>
      <c r="BQ28" t="str">
        <v>500</v>
      </c>
      <c r="BR28" t="str">
        <v>-9999.000000</v>
      </c>
      <c r="BS28" t="str">
        <v>-9999.000000</v>
      </c>
      <c r="BT28" t="str">
        <v>55537</v>
      </c>
      <c r="BU28" t="str">
        <v>55537</v>
      </c>
      <c r="BV28" t="str">
        <v>55537</v>
      </c>
      <c r="BW28" t="str">
        <v>0.000000</v>
      </c>
      <c r="BX28" t="str">
        <v>-9999</v>
      </c>
      <c r="BY28" t="str">
        <v>0.000000</v>
      </c>
      <c r="BZ28" t="str">
        <v>0.000000</v>
      </c>
      <c r="CA28" t="str">
        <v>0.000000</v>
      </c>
      <c r="CB28" t="str">
        <v>0.000000</v>
      </c>
      <c r="CC28" t="str">
        <v>2.429889</v>
      </c>
      <c r="CD28" t="str">
        <v>2.415871</v>
      </c>
      <c r="CE28" t="str">
        <v>1.660102</v>
      </c>
      <c r="CF28" t="str">
        <v>0.943493</v>
      </c>
      <c r="CG28" t="str">
        <v>0.252213</v>
      </c>
      <c r="CH28" t="str">
        <v>0.001793</v>
      </c>
      <c r="CI28" t="str">
        <v>0.652831</v>
      </c>
      <c r="CJ28" t="str">
        <v>0.291078</v>
      </c>
      <c r="CK28" t="str">
        <v>79.019310</v>
      </c>
      <c r="CL28" t="str">
        <v>0.000214</v>
      </c>
      <c r="CM28" t="str">
        <v>2.365176</v>
      </c>
      <c r="CN28" t="str">
        <v>-0.000008</v>
      </c>
      <c r="CO28" t="str">
        <v>1.000000</v>
      </c>
      <c r="CP28" t="str">
        <v>2.351669</v>
      </c>
      <c r="CQ28" t="str">
        <v>-0.000027</v>
      </c>
      <c r="CR28" t="str">
        <v>1.000000</v>
      </c>
      <c r="CS28" t="str">
        <v>0.600858</v>
      </c>
      <c r="CT28" t="str">
        <v>0.600606</v>
      </c>
      <c r="CU28" t="str">
        <v>0.107252</v>
      </c>
      <c r="CV28" t="str">
        <v>0.000000</v>
      </c>
      <c r="CW28" t="str">
        <v>PSF-01225_20240624121652_d5a</v>
      </c>
      <c r="CX28" t="str">
        <v>PFA-01090</v>
      </c>
      <c r="CY28" t="str">
        <v>PSA-01092</v>
      </c>
      <c r="CZ28" t="str">
        <v>PSF-01225</v>
      </c>
      <c r="DA28" t="str">
        <v>RHS-02024</v>
      </c>
      <c r="DB28" t="str">
        <v>3.0.0</v>
      </c>
      <c r="DC28" t="str">
        <v>2024-06-23T17:01:50.540Z</v>
      </c>
    </row>
    <row r="29">
      <c r="A29" t="str">
        <v>9</v>
      </c>
      <c r="B29" t="str">
        <v>12:17:16</v>
      </c>
      <c r="C29" t="str">
        <v>2024-06-24</v>
      </c>
      <c r="D29" t="str">
        <v>2024_CWW_slow_2</v>
      </c>
      <c r="E29" t="str">
        <v>Sharath</v>
      </c>
      <c r="F29" t="str">
        <v/>
      </c>
      <c r="G29" t="str">
        <v>ACPS</v>
      </c>
      <c r="H29" t="str">
        <v>001</v>
      </c>
      <c r="I29" t="str">
        <v/>
      </c>
      <c r="J29" t="str">
        <f>1/((1/L29)-(1/K29))</f>
        <v>0.124045</v>
      </c>
      <c r="K29" t="str">
        <f>BH29+(BI29*AN29)+(BJ29*AN29*POWER(V29,2))+(BK29*AN29*V29)+(BL29*POWER(AN29,2))</f>
        <v>2.919549</v>
      </c>
      <c r="L29" t="str">
        <f>((M29/1000)*(1000-((T29+S29)/2)))/(T29-S29)</f>
        <v>0.118989</v>
      </c>
      <c r="M29" t="str">
        <f>(AN29*(S29-R29))/(100*U29*(1000-S29))*1000</f>
        <v>2.263640</v>
      </c>
      <c r="N29" t="str">
        <v>1.552461</v>
      </c>
      <c r="O29" t="str">
        <v>1.510044</v>
      </c>
      <c r="P29" t="str">
        <f>0.61365*EXP((17.502*AL29)/(240.97+AL29))</f>
        <v>3.402829</v>
      </c>
      <c r="Q29" t="str">
        <f>P29-N29</f>
        <v>1.850368</v>
      </c>
      <c r="R29" t="str">
        <v>15.139314</v>
      </c>
      <c r="S29" t="str">
        <v>15.564568</v>
      </c>
      <c r="T29" t="str">
        <f>(P29/AM29)*1000</f>
        <v>34.115879</v>
      </c>
      <c r="U29" t="str">
        <f>V29*BG29</f>
        <v>0.298530</v>
      </c>
      <c r="V29" t="str">
        <v>1.800000</v>
      </c>
      <c r="W29" t="str">
        <v>PSF-01225_20240624121716_9c6</v>
      </c>
      <c r="X29" t="str">
        <v>0.000000</v>
      </c>
      <c r="Y29" t="str">
        <v>0.000000</v>
      </c>
      <c r="Z29" t="str">
        <v>0.000000</v>
      </c>
      <c r="AA29" t="str">
        <v>154.334671</v>
      </c>
      <c r="AB29" t="str">
        <v>447.241547</v>
      </c>
      <c r="AC29" t="str">
        <v>0.654919</v>
      </c>
      <c r="AD29" t="str">
        <v>0.5</v>
      </c>
      <c r="AE29" t="str">
        <v>0.80</v>
      </c>
      <c r="AF29" t="str">
        <f>AC29*AD29*AE29*AQ29</f>
        <v>67.094025</v>
      </c>
      <c r="AG29" t="str">
        <v>1.000000</v>
      </c>
      <c r="AH29" t="str">
        <v>43.42</v>
      </c>
      <c r="AI29" t="str">
        <v>42.24</v>
      </c>
      <c r="AJ29" t="str">
        <v>26.98</v>
      </c>
      <c r="AK29" t="str">
        <v>26.14</v>
      </c>
      <c r="AL29" t="str">
        <f>(AK29-AJ29)*(AJ29*0+0)+AK29</f>
        <v>26.14</v>
      </c>
      <c r="AM29" t="str">
        <v>99.74</v>
      </c>
      <c r="AN29" t="str">
        <v>156.4</v>
      </c>
      <c r="AO29" t="str">
        <v>140.5</v>
      </c>
      <c r="AP29" t="str">
        <v>10.2</v>
      </c>
      <c r="AQ29" t="str">
        <v>256</v>
      </c>
      <c r="AR29" t="str">
        <v>3.848</v>
      </c>
      <c r="AS29" t="str">
        <v>12:15:37</v>
      </c>
      <c r="AT29" t="str">
        <v>2024-06-24</v>
      </c>
      <c r="AU29" t="str">
        <v>0.07</v>
      </c>
      <c r="AV29" t="str">
        <v>1</v>
      </c>
      <c r="AW29" t="str">
        <v>-0.002</v>
      </c>
      <c r="AX29" t="str">
        <v>0.001</v>
      </c>
      <c r="AY29" t="str">
        <v>0.001</v>
      </c>
      <c r="AZ29" t="str">
        <v>-0.012</v>
      </c>
      <c r="BA29" t="str">
        <v>0.473</v>
      </c>
      <c r="BB29" t="str">
        <v>0.563</v>
      </c>
      <c r="BC29" t="str">
        <v>1</v>
      </c>
      <c r="BD29" t="str">
        <v>150</v>
      </c>
      <c r="BE29" t="str">
        <v>0.001</v>
      </c>
      <c r="BF29" t="str">
        <v>2.000000</v>
      </c>
      <c r="BG29" t="str">
        <v>0.165850</v>
      </c>
      <c r="BH29" t="str">
        <v>0.000000</v>
      </c>
      <c r="BI29" t="str">
        <v>0.029230</v>
      </c>
      <c r="BJ29" t="str">
        <v>0.000000</v>
      </c>
      <c r="BK29" t="str">
        <v>0.000000</v>
      </c>
      <c r="BL29" t="str">
        <v>-0.000068</v>
      </c>
      <c r="BM29" t="str">
        <v>standard</v>
      </c>
      <c r="BN29" t="str">
        <v>0</v>
      </c>
      <c r="BO29" t="str">
        <v>rectangular</v>
      </c>
      <c r="BP29" t="str">
        <v>7000</v>
      </c>
      <c r="BQ29" t="str">
        <v>500</v>
      </c>
      <c r="BR29" t="str">
        <v>-9999.000000</v>
      </c>
      <c r="BS29" t="str">
        <v>-9999.000000</v>
      </c>
      <c r="BT29" t="str">
        <v>55537</v>
      </c>
      <c r="BU29" t="str">
        <v>55537</v>
      </c>
      <c r="BV29" t="str">
        <v>55537</v>
      </c>
      <c r="BW29" t="str">
        <v>0.000000</v>
      </c>
      <c r="BX29" t="str">
        <v>-9999</v>
      </c>
      <c r="BY29" t="str">
        <v>0.000000</v>
      </c>
      <c r="BZ29" t="str">
        <v>0.000000</v>
      </c>
      <c r="CA29" t="str">
        <v>0.000000</v>
      </c>
      <c r="CB29" t="str">
        <v>0.000000</v>
      </c>
      <c r="CC29" t="str">
        <v>2.429465</v>
      </c>
      <c r="CD29" t="str">
        <v>2.416618</v>
      </c>
      <c r="CE29" t="str">
        <v>1.664131</v>
      </c>
      <c r="CF29" t="str">
        <v>0.905116</v>
      </c>
      <c r="CG29" t="str">
        <v>0.252051</v>
      </c>
      <c r="CH29" t="str">
        <v>-0.008983</v>
      </c>
      <c r="CI29" t="str">
        <v>0.653896</v>
      </c>
      <c r="CJ29" t="str">
        <v>0.288206</v>
      </c>
      <c r="CK29" t="str">
        <v>154.334671</v>
      </c>
      <c r="CL29" t="str">
        <v>0.000215</v>
      </c>
      <c r="CM29" t="str">
        <v>2.365176</v>
      </c>
      <c r="CN29" t="str">
        <v>-0.000008</v>
      </c>
      <c r="CO29" t="str">
        <v>1.000000</v>
      </c>
      <c r="CP29" t="str">
        <v>2.351669</v>
      </c>
      <c r="CQ29" t="str">
        <v>-0.000027</v>
      </c>
      <c r="CR29" t="str">
        <v>1.000000</v>
      </c>
      <c r="CS29" t="str">
        <v>0.600858</v>
      </c>
      <c r="CT29" t="str">
        <v>0.600606</v>
      </c>
      <c r="CU29" t="str">
        <v>0.107252</v>
      </c>
      <c r="CV29" t="str">
        <v>0.000000</v>
      </c>
      <c r="CW29" t="str">
        <v>PSF-01225_20240624121716_9c6</v>
      </c>
      <c r="CX29" t="str">
        <v>PFA-01090</v>
      </c>
      <c r="CY29" t="str">
        <v>PSA-01092</v>
      </c>
      <c r="CZ29" t="str">
        <v>PSF-01225</v>
      </c>
      <c r="DA29" t="str">
        <v>RHS-02024</v>
      </c>
      <c r="DB29" t="str">
        <v>3.0.0</v>
      </c>
      <c r="DC29" t="str">
        <v>2024-06-23T17:01:50.540Z</v>
      </c>
    </row>
  </sheetData>
  <ignoredErrors>
    <ignoredError numberStoredAsText="1" sqref="A1:DC2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2024_CWW_slow_2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