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sharatsripada/Documents/Masters@Syracuse/Course-Related(Study)/IST-736/"/>
    </mc:Choice>
  </mc:AlternateContent>
  <xr:revisionPtr revIDLastSave="0" documentId="8_{AA3C0935-C28C-1B46-8D9F-3C308CBD7ED9}" xr6:coauthVersionLast="47" xr6:coauthVersionMax="47" xr10:uidLastSave="{00000000-0000-0000-0000-000000000000}"/>
  <bookViews>
    <workbookView xWindow="15860" yWindow="2100" windowWidth="27240" windowHeight="16440" xr2:uid="{9D3B5FF0-BF93-1944-8CA0-8CEEFD606060}"/>
  </bookViews>
  <sheets>
    <sheet name="kappa-bn-Mturk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K6" i="1" s="1"/>
  <c r="J4" i="1"/>
  <c r="K4" i="1" s="1"/>
  <c r="K5" i="1"/>
  <c r="F4" i="1"/>
  <c r="I4" i="1"/>
  <c r="F5" i="1"/>
  <c r="I5" i="1"/>
  <c r="J5" i="1"/>
  <c r="F6" i="1"/>
  <c r="I6" i="1"/>
  <c r="C7" i="1"/>
  <c r="D7" i="1"/>
  <c r="E7" i="1"/>
  <c r="J8" i="1"/>
  <c r="F7" i="1" l="1"/>
  <c r="K7" i="1"/>
  <c r="J9" i="1" s="1"/>
</calcChain>
</file>

<file path=xl/sharedStrings.xml><?xml version="1.0" encoding="utf-8"?>
<sst xmlns="http://schemas.openxmlformats.org/spreadsheetml/2006/main" count="19" uniqueCount="12">
  <si>
    <t>where:
Psuffixo - empirical prob of aggrement
Psuffixe - expected prob of aggrement</t>
  </si>
  <si>
    <t>Kappa = (Psuffixo - Psuffixe)/1-Psuffixe</t>
  </si>
  <si>
    <t>Psuffixo</t>
  </si>
  <si>
    <t>Total</t>
  </si>
  <si>
    <t>Neutral</t>
  </si>
  <si>
    <t>Negative</t>
  </si>
  <si>
    <t>Positive</t>
  </si>
  <si>
    <t>Mturk-2</t>
  </si>
  <si>
    <t>Combined Chance Agree (Psuffixe)</t>
  </si>
  <si>
    <t>Chance Agree (Psuffixe)
M turk-2</t>
  </si>
  <si>
    <t>Chance Agree (Psuffixe)
Mturk-1</t>
  </si>
  <si>
    <t>Mturk-1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</si>
</sst>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B30F-06F6-8645-A6EF-B0ADACC78F4B}">
  <dimension ref="A2:K10"/>
  <sheetViews>
    <sheetView tabSelected="1" workbookViewId="0">
      <selection activeCell="J9" sqref="J9"/>
    </sheetView>
  </sheetViews>
  <sheetFormatPr baseColWidth="10" defaultRowHeight="16" x14ac:dyDescent="0.2"/>
  <cols>
    <col min="9" max="9" width="16.83203125" customWidth="1"/>
    <col min="10" max="10" width="19" customWidth="1"/>
    <col min="11" max="11" width="15.33203125" customWidth="1"/>
  </cols>
  <sheetData>
    <row r="2" spans="1:11" x14ac:dyDescent="0.2">
      <c r="A2" s="9"/>
      <c r="B2" s="9"/>
      <c r="C2" s="6" t="s">
        <v>11</v>
      </c>
      <c r="D2" s="6"/>
      <c r="E2" s="6"/>
      <c r="F2" s="6"/>
    </row>
    <row r="3" spans="1:11" ht="51" x14ac:dyDescent="0.2">
      <c r="A3" s="9"/>
      <c r="B3" s="9"/>
      <c r="C3" s="7" t="s">
        <v>6</v>
      </c>
      <c r="D3" s="7" t="s">
        <v>5</v>
      </c>
      <c r="E3" s="7" t="s">
        <v>4</v>
      </c>
      <c r="F3" s="4" t="s">
        <v>3</v>
      </c>
      <c r="H3" s="2"/>
      <c r="I3" s="8" t="s">
        <v>10</v>
      </c>
      <c r="J3" s="8" t="s">
        <v>9</v>
      </c>
      <c r="K3" s="8" t="s">
        <v>8</v>
      </c>
    </row>
    <row r="4" spans="1:11" x14ac:dyDescent="0.2">
      <c r="A4" s="6" t="s">
        <v>7</v>
      </c>
      <c r="B4" s="7" t="s">
        <v>6</v>
      </c>
      <c r="C4" s="2">
        <v>2</v>
      </c>
      <c r="D4" s="2">
        <v>1</v>
      </c>
      <c r="E4" s="2">
        <v>10</v>
      </c>
      <c r="F4" s="4">
        <f>SUM(C4:E4)</f>
        <v>13</v>
      </c>
      <c r="H4" s="2" t="s">
        <v>6</v>
      </c>
      <c r="I4" s="2">
        <f>7/28</f>
        <v>0.25</v>
      </c>
      <c r="J4" s="2">
        <f>13/28</f>
        <v>0.4642857142857143</v>
      </c>
      <c r="K4" s="2">
        <f>I4*J4</f>
        <v>0.11607142857142858</v>
      </c>
    </row>
    <row r="5" spans="1:11" x14ac:dyDescent="0.2">
      <c r="A5" s="6"/>
      <c r="B5" s="7" t="s">
        <v>5</v>
      </c>
      <c r="C5" s="2">
        <v>0</v>
      </c>
      <c r="D5" s="2">
        <v>1</v>
      </c>
      <c r="E5" s="2">
        <v>0</v>
      </c>
      <c r="F5" s="4">
        <f>SUM(C5:E5)</f>
        <v>1</v>
      </c>
      <c r="H5" s="2" t="s">
        <v>5</v>
      </c>
      <c r="I5" s="2">
        <f>2/28</f>
        <v>7.1428571428571425E-2</v>
      </c>
      <c r="J5" s="2">
        <f>1/28</f>
        <v>3.5714285714285712E-2</v>
      </c>
      <c r="K5" s="2">
        <f>J5*I5</f>
        <v>2.5510204081632651E-3</v>
      </c>
    </row>
    <row r="6" spans="1:11" x14ac:dyDescent="0.2">
      <c r="A6" s="6"/>
      <c r="B6" s="7" t="s">
        <v>4</v>
      </c>
      <c r="C6" s="2">
        <v>5</v>
      </c>
      <c r="D6" s="2">
        <v>0</v>
      </c>
      <c r="E6" s="2">
        <v>9</v>
      </c>
      <c r="F6" s="4">
        <f>SUM(C6:E6)</f>
        <v>14</v>
      </c>
      <c r="H6" s="2" t="s">
        <v>4</v>
      </c>
      <c r="I6" s="2">
        <f>19/28</f>
        <v>0.6785714285714286</v>
      </c>
      <c r="J6" s="2">
        <f>14/28</f>
        <v>0.5</v>
      </c>
      <c r="K6" s="2">
        <f>J6*I6</f>
        <v>0.3392857142857143</v>
      </c>
    </row>
    <row r="7" spans="1:11" x14ac:dyDescent="0.2">
      <c r="A7" s="6"/>
      <c r="B7" s="4" t="s">
        <v>3</v>
      </c>
      <c r="C7" s="4">
        <f>SUM(C4:C6)</f>
        <v>7</v>
      </c>
      <c r="D7" s="4">
        <f>SUM(D4:D6)</f>
        <v>2</v>
      </c>
      <c r="E7" s="4">
        <f>SUM(E4:E6)</f>
        <v>19</v>
      </c>
      <c r="F7" s="4">
        <f>SUM(F4:F6)</f>
        <v>28</v>
      </c>
      <c r="K7" s="5">
        <f>SUM(K4:K6)</f>
        <v>0.45790816326530615</v>
      </c>
    </row>
    <row r="8" spans="1:11" x14ac:dyDescent="0.2">
      <c r="I8" s="4" t="s">
        <v>2</v>
      </c>
      <c r="J8" s="2">
        <f>(2+1+9)/28</f>
        <v>0.42857142857142855</v>
      </c>
    </row>
    <row r="9" spans="1:11" ht="51" x14ac:dyDescent="0.2">
      <c r="I9" s="3" t="s">
        <v>1</v>
      </c>
      <c r="J9" s="2">
        <f>(J8-K7)/(1-K7)</f>
        <v>-5.4117647058823617E-2</v>
      </c>
    </row>
    <row r="10" spans="1:11" ht="102" x14ac:dyDescent="0.2">
      <c r="I10" s="1" t="s">
        <v>0</v>
      </c>
    </row>
  </sheetData>
  <mergeCells count="3">
    <mergeCell ref="C2:F2"/>
    <mergeCell ref="A2:B3"/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kappa-bn-Mturks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 Sripada</dc:creator>
  <cp:lastModifiedBy>Sharat Sripada</cp:lastModifiedBy>
  <dcterms:created xsi:type="dcterms:W3CDTF">2021-11-21T09:24:21Z</dcterms:created>
  <dcterms:modified xsi:type="dcterms:W3CDTF">2021-11-21T10:23:20Z</dcterms:modified>
</cp:coreProperties>
</file>