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at/Documents/Masters@Syracuse/"/>
    </mc:Choice>
  </mc:AlternateContent>
  <xr:revisionPtr revIDLastSave="0" documentId="13_ncr:1_{7809E014-A9A6-B143-88AE-B53EBE62BB1A}" xr6:coauthVersionLast="45" xr6:coauthVersionMax="45" xr10:uidLastSave="{00000000-0000-0000-0000-000000000000}"/>
  <bookViews>
    <workbookView xWindow="660" yWindow="460" windowWidth="33600" windowHeight="19480" xr2:uid="{1609DD39-CA5E-2E4B-B12D-1B471725B7DC}"/>
  </bookViews>
  <sheets>
    <sheet name="IMR-cha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1" l="1"/>
  <c r="N13" i="1"/>
  <c r="O13" i="1"/>
  <c r="P13" i="1"/>
  <c r="Q13" i="1"/>
  <c r="Q14" i="1"/>
  <c r="P14" i="1"/>
  <c r="O14" i="1"/>
  <c r="N14" i="1"/>
  <c r="M14" i="1"/>
  <c r="L14" i="1"/>
  <c r="D13" i="1"/>
  <c r="E13" i="1"/>
  <c r="F13" i="1"/>
  <c r="G13" i="1"/>
  <c r="H13" i="1"/>
  <c r="D14" i="1"/>
  <c r="C15" i="1"/>
  <c r="C14" i="1"/>
  <c r="Q8" i="1"/>
  <c r="P8" i="1"/>
  <c r="O8" i="1"/>
  <c r="N8" i="1"/>
  <c r="M8" i="1"/>
  <c r="L8" i="1"/>
  <c r="C8" i="1"/>
  <c r="H10" i="1"/>
  <c r="G10" i="1"/>
  <c r="F10" i="1"/>
  <c r="E10" i="1"/>
  <c r="D10" i="1"/>
  <c r="C10" i="1"/>
  <c r="H8" i="1"/>
  <c r="H9" i="1"/>
  <c r="G8" i="1"/>
  <c r="G9" i="1"/>
  <c r="F8" i="1"/>
  <c r="F9" i="1"/>
  <c r="E8" i="1"/>
  <c r="E9" i="1"/>
  <c r="D8" i="1"/>
  <c r="D9" i="1"/>
  <c r="C9" i="1"/>
  <c r="H14" i="1"/>
  <c r="H15" i="1"/>
  <c r="G14" i="1"/>
  <c r="G15" i="1"/>
  <c r="F14" i="1"/>
  <c r="F15" i="1"/>
  <c r="E14" i="1"/>
  <c r="E15" i="1"/>
  <c r="D15" i="1"/>
</calcChain>
</file>

<file path=xl/sharedStrings.xml><?xml version="1.0" encoding="utf-8"?>
<sst xmlns="http://schemas.openxmlformats.org/spreadsheetml/2006/main" count="55" uniqueCount="25">
  <si>
    <t>Jul</t>
  </si>
  <si>
    <t>Aug</t>
  </si>
  <si>
    <t>Sept</t>
  </si>
  <si>
    <t>Oct</t>
  </si>
  <si>
    <t>Nov</t>
  </si>
  <si>
    <t>Dec</t>
  </si>
  <si>
    <t>X</t>
  </si>
  <si>
    <t>mR</t>
  </si>
  <si>
    <t>Average(X-bar)</t>
  </si>
  <si>
    <t>Upper Range Limit
(URL)</t>
  </si>
  <si>
    <t>Upper Range Limit = X-bar mR * 3.27
(URL)</t>
  </si>
  <si>
    <t>Upper Natural Process Limit (X-bar + (2.66 x mR-bar)</t>
  </si>
  <si>
    <t>Average(mR-bar)</t>
  </si>
  <si>
    <t>Lower Natural Process Limit (X-bar - (2.66 x mR-bar)</t>
  </si>
  <si>
    <t>Monthly U.S Trade Deficits, 1989 (first-half)</t>
  </si>
  <si>
    <t>Monthly U.S Trade Deficits, 1988 (second-half)</t>
  </si>
  <si>
    <t>Jan</t>
  </si>
  <si>
    <t>Feb</t>
  </si>
  <si>
    <t>Mar</t>
  </si>
  <si>
    <t>Apr</t>
  </si>
  <si>
    <t>May</t>
  </si>
  <si>
    <t>Jun</t>
  </si>
  <si>
    <t>Lower Natural Process Limit</t>
  </si>
  <si>
    <t>Upper Natural Process Limit</t>
  </si>
  <si>
    <t>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</si>
</sst>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'IMR-chart'!$B$7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'IMR-chart'!$C$6:$H$6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'IMR-chart'!$C$7:$H$7</c:f>
              <c:numCache>
                <c:formatCode>General</c:formatCode>
                <c:ptCount val="6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7-EA42-9832-794ED91D38A8}"/>
            </c:ext>
          </c:extLst>
        </c:ser>
        <c:ser>
          <c:idx val="1"/>
          <c:order val="1"/>
          <c:tx>
            <c:strRef>
              <c:f>'IMR-chart'!$B$8</c:f>
              <c:strCache>
                <c:ptCount val="1"/>
                <c:pt idx="0">
                  <c:v>Average(X-bar)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'IMR-chart'!$C$6:$H$6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'IMR-chart'!$C$8:$H$8</c:f>
              <c:numCache>
                <c:formatCode>0.00</c:formatCode>
                <c:ptCount val="6"/>
                <c:pt idx="0">
                  <c:v>10.316666666666666</c:v>
                </c:pt>
                <c:pt idx="1">
                  <c:v>10.316666666666666</c:v>
                </c:pt>
                <c:pt idx="2">
                  <c:v>10.316666666666666</c:v>
                </c:pt>
                <c:pt idx="3">
                  <c:v>10.316666666666666</c:v>
                </c:pt>
                <c:pt idx="4">
                  <c:v>10.316666666666666</c:v>
                </c:pt>
                <c:pt idx="5">
                  <c:v>10.316666666666666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7-EA42-9832-794ED91D38A8}"/>
            </c:ext>
          </c:extLst>
        </c:ser>
        <c:ser>
          <c:idx val="2"/>
          <c:order val="2"/>
          <c:tx>
            <c:strRef>
              <c:f>'IMR-chart'!$B$9</c:f>
              <c:strCache>
                <c:ptCount val="1"/>
                <c:pt idx="0">
                  <c:v>Upper Natural Process Limit (X-bar + (2.66 x mR-bar)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'IMR-chart'!$C$6:$H$6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'IMR-chart'!$C$9:$H$9</c:f>
              <c:numCache>
                <c:formatCode>0.00</c:formatCode>
                <c:ptCount val="6"/>
                <c:pt idx="0">
                  <c:v>12.444666666666667</c:v>
                </c:pt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7-EA42-9832-794ED91D38A8}"/>
            </c:ext>
          </c:extLst>
        </c:ser>
        <c:ser>
          <c:idx val="3"/>
          <c:order val="3"/>
          <c:tx>
            <c:strRef>
              <c:f>'IMR-chart'!$B$10</c:f>
              <c:strCache>
                <c:ptCount val="1"/>
                <c:pt idx="0">
                  <c:v>Lower Natural Process Limit (X-bar - (2.66 x mR-bar)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'IMR-chart'!$C$6:$H$6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'IMR-chart'!$C$10:$H$10</c:f>
              <c:numCache>
                <c:formatCode>0.00</c:formatCode>
                <c:ptCount val="6"/>
                <c:pt idx="0">
                  <c:v>8.1886666666666663</c:v>
                </c:pt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B7-EA42-9832-794ED91D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181184"/>
        <c:axId val="955936256"/>
      </c:lineChart>
      <c:catAx>
        <c:axId val="94718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36256"/>
        <c:crosses val="autoZero"/>
        <c:auto val="1"/>
        <c:lblAlgn val="ctr"/>
        <c:lblOffset val="100"/>
        <c:noMultiLvlLbl val="0"/>
      </c:catAx>
      <c:valAx>
        <c:axId val="9559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Ranges</a:t>
            </a:r>
            <a:r>
              <a:rPr lang="en-US" baseline="0"/>
              <a:t>(mR)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'IMR-chart'!$B$13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'IMR-chart'!$C$12:$H$12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'IMR-chart'!$C$13:$H$13</c:f>
              <c:numCache>
                <c:formatCode>General</c:formatCode>
                <c:ptCount val="6"/>
                <c:pt idx="0">
                  <c:v>0</c:v>
                </c:pt>
                <c:pt idx="1">
                  <c:v>0.69999999999999929</c:v>
                </c:pt>
                <c:pt idx="2">
                  <c:v>2</c:v>
                </c:pt>
                <c:pt idx="3">
                  <c:v>0.90000000000000036</c:v>
                </c:pt>
                <c:pt idx="4">
                  <c:v>0.30000000000000071</c:v>
                </c:pt>
                <c:pt idx="5">
                  <c:v>9.9999999999999645E-2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C-244E-8A6A-5D5D00A8BB4A}"/>
            </c:ext>
          </c:extLst>
        </c:ser>
        <c:ser>
          <c:idx val="1"/>
          <c:order val="1"/>
          <c:tx>
            <c:strRef>
              <c:f>'IMR-chart'!$B$14</c:f>
              <c:strCache>
                <c:ptCount val="1"/>
                <c:pt idx="0">
                  <c:v>Average(mR-bar)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'IMR-chart'!$C$12:$H$12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'IMR-chart'!$C$14:$H$14</c:f>
              <c:numCache>
                <c:formatCode>General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C-244E-8A6A-5D5D00A8BB4A}"/>
            </c:ext>
          </c:extLst>
        </c:ser>
        <c:ser>
          <c:idx val="2"/>
          <c:order val="2"/>
          <c:tx>
            <c:strRef>
              <c:f>'IMR-chart'!$B$15</c:f>
              <c:strCache>
                <c:ptCount val="1"/>
                <c:pt idx="0">
                  <c:v>Upper Range Limit = X-bar mR * 3.27
(URL)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'IMR-chart'!$C$12:$H$12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'IMR-chart'!$C$15:$H$15</c:f>
              <c:numCache>
                <c:formatCode>0.00</c:formatCode>
                <c:ptCount val="6"/>
                <c:pt idx="0">
                  <c:v>2.6160000000000001</c:v>
                </c:pt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C-244E-8A6A-5D5D00A8B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055968"/>
        <c:axId val="955285408"/>
      </c:lineChart>
      <c:catAx>
        <c:axId val="99405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285408"/>
        <c:crosses val="autoZero"/>
        <c:auto val="1"/>
        <c:lblAlgn val="ctr"/>
        <c:lblOffset val="100"/>
        <c:noMultiLvlLbl val="0"/>
      </c:catAx>
      <c:valAx>
        <c:axId val="9552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'IMR-chart'!$K$7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'IMR-chart'!$L$6:$Q$6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'IMR-chart'!$L$7:$Q$7</c:f>
              <c:numCache>
                <c:formatCode>General</c:formatCode>
                <c:ptCount val="6"/>
                <c:pt idx="0">
                  <c:v>8.6999999999999993</c:v>
                </c:pt>
                <c:pt idx="1">
                  <c:v>8.6999999999999993</c:v>
                </c:pt>
                <c:pt idx="2">
                  <c:v>7</c:v>
                </c:pt>
                <c:pt idx="3">
                  <c:v>6.8</c:v>
                </c:pt>
                <c:pt idx="4">
                  <c:v>9.6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D-C94A-A547-0A6B5D54EA20}"/>
            </c:ext>
          </c:extLst>
        </c:ser>
        <c:ser>
          <c:idx val="1"/>
          <c:order val="1"/>
          <c:tx>
            <c:strRef>
              <c:f>'IMR-chart'!$K$8</c:f>
              <c:strCache>
                <c:ptCount val="1"/>
                <c:pt idx="0">
                  <c:v>Average(X-bar)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'IMR-chart'!$L$6:$Q$6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'IMR-chart'!$L$8:$Q$8</c:f>
              <c:numCache>
                <c:formatCode>General</c:formatCode>
                <c:ptCount val="6"/>
                <c:pt idx="0">
                  <c:v>8.2999999999999989</c:v>
                </c:pt>
                <c:pt idx="1">
                  <c:v>8.2999999999999989</c:v>
                </c:pt>
                <c:pt idx="2">
                  <c:v>8.2999999999999989</c:v>
                </c:pt>
                <c:pt idx="3">
                  <c:v>8.2999999999999989</c:v>
                </c:pt>
                <c:pt idx="4">
                  <c:v>8.2999999999999989</c:v>
                </c:pt>
                <c:pt idx="5">
                  <c:v>8.2999999999999989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D-C94A-A547-0A6B5D54EA20}"/>
            </c:ext>
          </c:extLst>
        </c:ser>
        <c:ser>
          <c:idx val="2"/>
          <c:order val="2"/>
          <c:tx>
            <c:strRef>
              <c:f>'IMR-chart'!$K$9</c:f>
              <c:strCache>
                <c:ptCount val="1"/>
                <c:pt idx="0">
                  <c:v>Upper Natural Process Limit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'IMR-chart'!$L$6:$Q$6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'IMR-chart'!$L$9:$Q$9</c:f>
              <c:numCache>
                <c:formatCode>0.00</c:formatCode>
                <c:ptCount val="6"/>
                <c:pt idx="0">
                  <c:v>12.444666666666667</c:v>
                </c:pt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D-C94A-A547-0A6B5D54EA20}"/>
            </c:ext>
          </c:extLst>
        </c:ser>
        <c:ser>
          <c:idx val="3"/>
          <c:order val="3"/>
          <c:tx>
            <c:strRef>
              <c:f>'IMR-chart'!$K$10</c:f>
              <c:strCache>
                <c:ptCount val="1"/>
                <c:pt idx="0">
                  <c:v>Lower Natural Process Limit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'IMR-chart'!$L$6:$Q$6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'IMR-chart'!$L$10:$Q$10</c:f>
              <c:numCache>
                <c:formatCode>0.00</c:formatCode>
                <c:ptCount val="6"/>
                <c:pt idx="0">
                  <c:v>8.1886666666666663</c:v>
                </c:pt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D-C94A-A547-0A6B5D54E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899952"/>
        <c:axId val="950603904"/>
      </c:lineChart>
      <c:catAx>
        <c:axId val="9898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03904"/>
        <c:crosses val="autoZero"/>
        <c:auto val="1"/>
        <c:lblAlgn val="ctr"/>
        <c:lblOffset val="100"/>
        <c:noMultiLvlLbl val="0"/>
      </c:catAx>
      <c:valAx>
        <c:axId val="9506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Ranges(mR)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'IMR-chart'!$K$13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'IMR-chart'!$L$12:$Q$12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'IMR-chart'!$L$13:$Q$13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1.6999999999999993</c:v>
                </c:pt>
                <c:pt idx="3">
                  <c:v>0.20000000000000018</c:v>
                </c:pt>
                <c:pt idx="4">
                  <c:v>2.8</c:v>
                </c:pt>
                <c:pt idx="5">
                  <c:v>0.59999999999999964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3-204A-A4D2-43F0FCAD06A5}"/>
            </c:ext>
          </c:extLst>
        </c:ser>
        <c:ser>
          <c:idx val="1"/>
          <c:order val="1"/>
          <c:tx>
            <c:strRef>
              <c:f>'IMR-chart'!$K$14</c:f>
              <c:strCache>
                <c:ptCount val="1"/>
                <c:pt idx="0">
                  <c:v>Average(mR-bar)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'IMR-chart'!$L$12:$Q$12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'IMR-chart'!$L$14:$Q$14</c:f>
              <c:numCache>
                <c:formatCode>General</c:formatCode>
                <c:ptCount val="6"/>
                <c:pt idx="0">
                  <c:v>1.0599999999999998</c:v>
                </c:pt>
                <c:pt idx="1">
                  <c:v>1.0599999999999998</c:v>
                </c:pt>
                <c:pt idx="2">
                  <c:v>1.0599999999999998</c:v>
                </c:pt>
                <c:pt idx="3">
                  <c:v>1.0599999999999998</c:v>
                </c:pt>
                <c:pt idx="4">
                  <c:v>1.0599999999999998</c:v>
                </c:pt>
                <c:pt idx="5">
                  <c:v>1.0599999999999998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3-204A-A4D2-43F0FCAD06A5}"/>
            </c:ext>
          </c:extLst>
        </c:ser>
        <c:ser>
          <c:idx val="2"/>
          <c:order val="2"/>
          <c:tx>
            <c:strRef>
              <c:f>'IMR-chart'!$K$15</c:f>
              <c:strCache>
                <c:ptCount val="1"/>
                <c:pt idx="0">
                  <c:v>Upper Range Limit
(URL)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'IMR-chart'!$L$12:$Q$12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'IMR-chart'!$L$15:$Q$15</c:f>
              <c:numCache>
                <c:formatCode>0.00</c:formatCode>
                <c:ptCount val="6"/>
                <c:pt idx="0">
                  <c:v>2.6160000000000001</c:v>
                </c:pt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3-204A-A4D2-43F0FCAD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714720"/>
        <c:axId val="993149056"/>
      </c:lineChart>
      <c:catAx>
        <c:axId val="9517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149056"/>
        <c:crosses val="autoZero"/>
        <c:auto val="1"/>
        <c:lblAlgn val="ctr"/>
        <c:lblOffset val="100"/>
        <c:noMultiLvlLbl val="0"/>
      </c:catAx>
      <c:valAx>
        <c:axId val="993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16</xdr:row>
      <xdr:rowOff>12700</xdr:rowOff>
    </xdr:from>
    <xdr:to>
      <xdr:col>7</xdr:col>
      <xdr:colOff>876300</xdr:colOff>
      <xdr:row>31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968B4-A48A-934F-BC73-6DD0A35E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</xdr:colOff>
      <xdr:row>31</xdr:row>
      <xdr:rowOff>25400</xdr:rowOff>
    </xdr:from>
    <xdr:to>
      <xdr:col>8</xdr:col>
      <xdr:colOff>0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F103C-E5EB-2745-B2EF-7857B0E5B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8</xdr:row>
      <xdr:rowOff>190500</xdr:rowOff>
    </xdr:from>
    <xdr:to>
      <xdr:col>9</xdr:col>
      <xdr:colOff>355600</xdr:colOff>
      <xdr:row>8</xdr:row>
      <xdr:rowOff>520700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6D85B3E7-ECA8-2849-96DF-66C3EFFBF8C8}"/>
            </a:ext>
          </a:extLst>
        </xdr:cNvPr>
        <xdr:cNvSpPr/>
      </xdr:nvSpPr>
      <xdr:spPr>
        <a:xfrm>
          <a:off x="8153400" y="1816100"/>
          <a:ext cx="876300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9</xdr:row>
      <xdr:rowOff>241300</xdr:rowOff>
    </xdr:from>
    <xdr:to>
      <xdr:col>9</xdr:col>
      <xdr:colOff>355600</xdr:colOff>
      <xdr:row>9</xdr:row>
      <xdr:rowOff>571500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CA11CF38-ABCA-2241-9BA3-1F9A26D2C428}"/>
            </a:ext>
          </a:extLst>
        </xdr:cNvPr>
        <xdr:cNvSpPr/>
      </xdr:nvSpPr>
      <xdr:spPr>
        <a:xfrm>
          <a:off x="8153400" y="2514600"/>
          <a:ext cx="876300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14</xdr:row>
      <xdr:rowOff>152400</xdr:rowOff>
    </xdr:from>
    <xdr:to>
      <xdr:col>9</xdr:col>
      <xdr:colOff>355600</xdr:colOff>
      <xdr:row>14</xdr:row>
      <xdr:rowOff>482600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77A5326F-2FA8-1542-BE13-A03AE4A9D655}"/>
            </a:ext>
          </a:extLst>
        </xdr:cNvPr>
        <xdr:cNvSpPr/>
      </xdr:nvSpPr>
      <xdr:spPr>
        <a:xfrm>
          <a:off x="8153400" y="3886200"/>
          <a:ext cx="876300" cy="33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15</xdr:row>
      <xdr:rowOff>190500</xdr:rowOff>
    </xdr:from>
    <xdr:to>
      <xdr:col>16</xdr:col>
      <xdr:colOff>812800</xdr:colOff>
      <xdr:row>31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71F9F3-64DD-7D4E-94CE-6ED054C1F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30</xdr:row>
      <xdr:rowOff>190500</xdr:rowOff>
    </xdr:from>
    <xdr:to>
      <xdr:col>17</xdr:col>
      <xdr:colOff>0</xdr:colOff>
      <xdr:row>46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2A516-8008-2B42-8B10-AFB6852F7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177800</xdr:colOff>
      <xdr:row>5</xdr:row>
      <xdr:rowOff>127000</xdr:rowOff>
    </xdr:from>
    <xdr:to>
      <xdr:col>9</xdr:col>
      <xdr:colOff>495300</xdr:colOff>
      <xdr:row>8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019D9A-5FBC-DC46-B19F-EA20209C7465}"/>
            </a:ext>
          </a:extLst>
        </xdr:cNvPr>
        <xdr:cNvSpPr txBox="1"/>
      </xdr:nvSpPr>
      <xdr:spPr>
        <a:xfrm>
          <a:off x="8026400" y="1143000"/>
          <a:ext cx="1143000" cy="6096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Copying</a:t>
          </a:r>
          <a:r>
            <a:rPr lang="en-US" sz="1100" baseline="0"/>
            <a:t> limits over per Step-7</a:t>
          </a:r>
          <a:endParaRPr lang="en-US" sz="1100"/>
        </a:p>
      </xdr:txBody>
    </xdr:sp>
    <xdr:clientData/>
  </xdr:twoCellAnchor>
  <xdr:twoCellAnchor>
    <xdr:from>
      <xdr:col>15</xdr:col>
      <xdr:colOff>431800</xdr:colOff>
      <xdr:row>33</xdr:row>
      <xdr:rowOff>139700</xdr:rowOff>
    </xdr:from>
    <xdr:to>
      <xdr:col>16</xdr:col>
      <xdr:colOff>292100</xdr:colOff>
      <xdr:row>33</xdr:row>
      <xdr:rowOff>139700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79B3721-8618-9E46-A8EA-014F1ABBC232}"/>
            </a:ext>
          </a:extLst>
        </xdr:cNvPr>
        <xdr:cNvCxnSpPr/>
      </xdr:nvCxnSpPr>
      <xdr:spPr>
        <a:xfrm flipH="1">
          <a:off x="14630400" y="8178800"/>
          <a:ext cx="6858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31</xdr:row>
      <xdr:rowOff>50800</xdr:rowOff>
    </xdr:from>
    <xdr:to>
      <xdr:col>17</xdr:col>
      <xdr:colOff>762000</xdr:colOff>
      <xdr:row>34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BF8500-A274-8147-8096-E9E3EAF50EAD}"/>
            </a:ext>
          </a:extLst>
        </xdr:cNvPr>
        <xdr:cNvSpPr txBox="1"/>
      </xdr:nvSpPr>
      <xdr:spPr>
        <a:xfrm>
          <a:off x="15392400" y="7683500"/>
          <a:ext cx="1219200" cy="622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Q-11 Unfavorable</a:t>
          </a:r>
        </a:p>
        <a:p>
          <a:r>
            <a:rPr lang="en-US" sz="1100"/>
            <a:t>shift,</a:t>
          </a:r>
          <a:r>
            <a:rPr lang="en-US" sz="1100" baseline="0"/>
            <a:t> detected in May 1989</a:t>
          </a:r>
          <a:endParaRPr lang="en-US" sz="1100"/>
        </a:p>
      </xdr:txBody>
    </xdr:sp>
    <xdr:clientData/>
  </xdr:twoCellAnchor>
  <xdr:twoCellAnchor>
    <xdr:from>
      <xdr:col>16</xdr:col>
      <xdr:colOff>368300</xdr:colOff>
      <xdr:row>40</xdr:row>
      <xdr:rowOff>114300</xdr:rowOff>
    </xdr:from>
    <xdr:to>
      <xdr:col>17</xdr:col>
      <xdr:colOff>228600</xdr:colOff>
      <xdr:row>40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B1D892A-23D9-C64D-B291-1B360C107833}"/>
            </a:ext>
          </a:extLst>
        </xdr:cNvPr>
        <xdr:cNvCxnSpPr/>
      </xdr:nvCxnSpPr>
      <xdr:spPr>
        <a:xfrm flipH="1">
          <a:off x="15392400" y="9575800"/>
          <a:ext cx="685800" cy="0"/>
        </a:xfrm>
        <a:prstGeom prst="straightConnector1">
          <a:avLst/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279400</xdr:colOff>
      <xdr:row>39</xdr:row>
      <xdr:rowOff>12700</xdr:rowOff>
    </xdr:from>
    <xdr:to>
      <xdr:col>18</xdr:col>
      <xdr:colOff>711200</xdr:colOff>
      <xdr:row>42</xdr:row>
      <xdr:rowOff>63500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A65FED3-126F-FE49-BCEF-D4606D4B6CD8}"/>
            </a:ext>
          </a:extLst>
        </xdr:cNvPr>
        <xdr:cNvSpPr txBox="1"/>
      </xdr:nvSpPr>
      <xdr:spPr>
        <a:xfrm>
          <a:off x="16129000" y="9271000"/>
          <a:ext cx="12573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Q-9 Favorable</a:t>
          </a:r>
        </a:p>
        <a:p>
          <a:r>
            <a:rPr lang="en-US" sz="1100"/>
            <a:t>shift, detected in Jun 1989</a:t>
          </a:r>
        </a:p>
      </xdr:txBody>
    </xdr:sp>
    <xdr:clientData/>
  </xdr:twoCellAnchor>
  <xdr:twoCellAnchor>
    <xdr:from>
      <xdr:col>16</xdr:col>
      <xdr:colOff>38100</xdr:colOff>
      <xdr:row>37</xdr:row>
      <xdr:rowOff>12700</xdr:rowOff>
    </xdr:from>
    <xdr:to>
      <xdr:col>16</xdr:col>
      <xdr:colOff>723900</xdr:colOff>
      <xdr:row>37</xdr:row>
      <xdr:rowOff>12700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8528C2-A509-CC4F-95B7-1FBD6C25FFD3}"/>
            </a:ext>
          </a:extLst>
        </xdr:cNvPr>
        <xdr:cNvCxnSpPr/>
      </xdr:nvCxnSpPr>
      <xdr:spPr>
        <a:xfrm flipH="1">
          <a:off x="15062200" y="8864600"/>
          <a:ext cx="685800" cy="0"/>
        </a:xfrm>
        <a:prstGeom prst="straightConnector1">
          <a:avLst/>
        </a:prstGeom>
        <a:ln w="254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774700</xdr:colOff>
      <xdr:row>35</xdr:row>
      <xdr:rowOff>38100</xdr:rowOff>
    </xdr:from>
    <xdr:to>
      <xdr:col>18</xdr:col>
      <xdr:colOff>647700</xdr:colOff>
      <xdr:row>38</xdr:row>
      <xdr:rowOff>88900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2C72A7-CA61-D346-82BF-6140A7687A89}"/>
            </a:ext>
          </a:extLst>
        </xdr:cNvPr>
        <xdr:cNvSpPr txBox="1"/>
      </xdr:nvSpPr>
      <xdr:spPr>
        <a:xfrm>
          <a:off x="15798800" y="8483600"/>
          <a:ext cx="1524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Q-10 Favorable</a:t>
          </a:r>
        </a:p>
        <a:p>
          <a:r>
            <a:rPr lang="en-US" sz="1100"/>
            <a:t>shift, may have begun between</a:t>
          </a:r>
          <a:r>
            <a:rPr lang="en-US" sz="1100" baseline="0"/>
            <a:t> May-</a:t>
          </a:r>
          <a:r>
            <a:rPr lang="en-US" sz="1100"/>
            <a:t>Jun 1989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CFDC-585D-F549-85B2-B2B3EC604C49}">
  <dimension ref="B1:Q35"/>
  <sheetViews>
    <sheetView tabSelected="1" workbookViewId="0">
      <selection activeCell="C8" sqref="C8"/>
    </sheetView>
  </sheetViews>
  <sheetFormatPr baseColWidth="10" defaultRowHeight="16" x14ac:dyDescent="0.2"/>
  <cols>
    <col min="2" max="2" width="22.1640625" customWidth="1"/>
    <col min="3" max="8" width="11.6640625" bestFit="1" customWidth="1"/>
    <col min="11" max="11" width="18.33203125" customWidth="1"/>
  </cols>
  <sheetData>
    <row r="1" spans="2:17" x14ac:dyDescent="0.2">
      <c r="B1" s="16" t="s">
        <v>24</v>
      </c>
    </row>
    <row r="2" spans="2:17" x14ac:dyDescent="0.2">
      <c r="C2" s="17" t="s">
        <v>15</v>
      </c>
      <c r="D2" s="17"/>
      <c r="E2" s="17"/>
      <c r="F2" s="17"/>
      <c r="G2" s="17"/>
      <c r="H2" s="17"/>
      <c r="I2" s="4"/>
      <c r="L2" s="17" t="s">
        <v>14</v>
      </c>
      <c r="M2" s="17"/>
      <c r="N2" s="17"/>
      <c r="O2" s="17"/>
      <c r="P2" s="17"/>
      <c r="Q2" s="17"/>
    </row>
    <row r="3" spans="2:17" x14ac:dyDescent="0.2"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2"/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</row>
    <row r="4" spans="2:17" x14ac:dyDescent="0.2">
      <c r="B4" s="5">
        <v>1988</v>
      </c>
      <c r="C4" s="5">
        <v>10.5</v>
      </c>
      <c r="D4" s="5">
        <v>11.2</v>
      </c>
      <c r="E4" s="5">
        <v>9.1999999999999993</v>
      </c>
      <c r="F4" s="5">
        <v>10.1</v>
      </c>
      <c r="G4" s="5">
        <v>10.4</v>
      </c>
      <c r="H4" s="5">
        <v>10.5</v>
      </c>
      <c r="I4" s="2"/>
      <c r="K4" s="5">
        <v>1989</v>
      </c>
      <c r="L4" s="5">
        <v>8.6999999999999993</v>
      </c>
      <c r="M4" s="5">
        <v>8.6999999999999993</v>
      </c>
      <c r="N4" s="5">
        <v>7</v>
      </c>
      <c r="O4" s="5">
        <v>6.8</v>
      </c>
      <c r="P4" s="5">
        <v>9.6</v>
      </c>
      <c r="Q4" s="5">
        <v>9</v>
      </c>
    </row>
    <row r="6" spans="2:17" x14ac:dyDescent="0.2">
      <c r="B6" s="2"/>
      <c r="C6" s="9" t="s">
        <v>0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5</v>
      </c>
      <c r="I6" s="2"/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</row>
    <row r="7" spans="2:17" x14ac:dyDescent="0.2">
      <c r="B7" s="10" t="s">
        <v>6</v>
      </c>
      <c r="C7" s="5">
        <v>10.5</v>
      </c>
      <c r="D7" s="5">
        <v>11.2</v>
      </c>
      <c r="E7" s="5">
        <v>9.1999999999999993</v>
      </c>
      <c r="F7" s="5">
        <v>10.1</v>
      </c>
      <c r="G7" s="5">
        <v>10.4</v>
      </c>
      <c r="H7" s="5">
        <v>10.5</v>
      </c>
      <c r="I7" s="2"/>
      <c r="K7" s="14" t="s">
        <v>6</v>
      </c>
      <c r="L7" s="5">
        <v>8.6999999999999993</v>
      </c>
      <c r="M7" s="5">
        <v>8.6999999999999993</v>
      </c>
      <c r="N7" s="5">
        <v>7</v>
      </c>
      <c r="O7" s="5">
        <v>6.8</v>
      </c>
      <c r="P7" s="5">
        <v>9.6</v>
      </c>
      <c r="Q7" s="5">
        <v>9</v>
      </c>
    </row>
    <row r="8" spans="2:17" x14ac:dyDescent="0.2">
      <c r="B8" s="10" t="s">
        <v>8</v>
      </c>
      <c r="C8" s="6">
        <f>AVERAGE(C7:H7)</f>
        <v>10.316666666666666</v>
      </c>
      <c r="D8" s="6">
        <f>AVERAGE(C7:H7)</f>
        <v>10.316666666666666</v>
      </c>
      <c r="E8" s="6">
        <f>AVERAGE(C7:H7)</f>
        <v>10.316666666666666</v>
      </c>
      <c r="F8" s="6">
        <f>AVERAGE(C7:H7)</f>
        <v>10.316666666666666</v>
      </c>
      <c r="G8" s="6">
        <f>AVERAGE(C7:H7)</f>
        <v>10.316666666666666</v>
      </c>
      <c r="H8" s="6">
        <f>AVERAGE(C7:H7)</f>
        <v>10.316666666666666</v>
      </c>
      <c r="I8" s="2"/>
      <c r="K8" s="14" t="s">
        <v>8</v>
      </c>
      <c r="L8" s="5">
        <f>AVERAGE(L7:Q7)</f>
        <v>8.2999999999999989</v>
      </c>
      <c r="M8" s="5">
        <f>AVERAGE(L7:Q7)</f>
        <v>8.2999999999999989</v>
      </c>
      <c r="N8" s="5">
        <f>AVERAGE(L7:Q7)</f>
        <v>8.2999999999999989</v>
      </c>
      <c r="O8" s="5">
        <f>AVERAGE(L7:Q7)</f>
        <v>8.2999999999999989</v>
      </c>
      <c r="P8" s="5">
        <f>AVERAGE(L7:Q7)</f>
        <v>8.2999999999999989</v>
      </c>
      <c r="Q8" s="5">
        <f>AVERAGE(L7:Q7)</f>
        <v>8.2999999999999989</v>
      </c>
    </row>
    <row r="9" spans="2:17" ht="51" x14ac:dyDescent="0.2">
      <c r="B9" s="11" t="s">
        <v>11</v>
      </c>
      <c r="C9" s="6">
        <f>C8+(2.66*D14)</f>
        <v>12.444666666666667</v>
      </c>
      <c r="D9" s="6">
        <f>D8+(2.66*D14)</f>
        <v>12.444666666666667</v>
      </c>
      <c r="E9" s="6">
        <f>E8+(2.66*D14)</f>
        <v>12.444666666666667</v>
      </c>
      <c r="F9" s="6">
        <f>F8+(2.66*D14)</f>
        <v>12.444666666666667</v>
      </c>
      <c r="G9" s="6">
        <f>G8+(2.66*D14)</f>
        <v>12.444666666666667</v>
      </c>
      <c r="H9" s="6">
        <f>H8+(2.66*D14)</f>
        <v>12.444666666666667</v>
      </c>
      <c r="I9" s="2"/>
      <c r="K9" s="15" t="s">
        <v>23</v>
      </c>
      <c r="L9" s="6">
        <v>12.444666666666667</v>
      </c>
      <c r="M9" s="6">
        <v>12.444666666666667</v>
      </c>
      <c r="N9" s="6">
        <v>12.444666666666667</v>
      </c>
      <c r="O9" s="6">
        <v>12.444666666666667</v>
      </c>
      <c r="P9" s="6">
        <v>12.444666666666667</v>
      </c>
      <c r="Q9" s="6">
        <v>12.444666666666667</v>
      </c>
    </row>
    <row r="10" spans="2:17" ht="51" x14ac:dyDescent="0.2">
      <c r="B10" s="11" t="s">
        <v>13</v>
      </c>
      <c r="C10" s="6">
        <f>C8-(2.66*D14)</f>
        <v>8.1886666666666663</v>
      </c>
      <c r="D10" s="6">
        <f>C8-(2.66*D14)</f>
        <v>8.1886666666666663</v>
      </c>
      <c r="E10" s="6">
        <f>C8-(2.66*D14)</f>
        <v>8.1886666666666663</v>
      </c>
      <c r="F10" s="6">
        <f>C8-(2.66*D14)</f>
        <v>8.1886666666666663</v>
      </c>
      <c r="G10" s="6">
        <f>C8-(2.66*D14)</f>
        <v>8.1886666666666663</v>
      </c>
      <c r="H10" s="6">
        <f>C8-(2.66*D14)</f>
        <v>8.1886666666666663</v>
      </c>
      <c r="I10" s="2"/>
      <c r="K10" s="15" t="s">
        <v>22</v>
      </c>
      <c r="L10" s="6">
        <v>8.1886666666666663</v>
      </c>
      <c r="M10" s="6">
        <v>8.1886666666666663</v>
      </c>
      <c r="N10" s="6">
        <v>8.1886666666666663</v>
      </c>
      <c r="O10" s="6">
        <v>8.1886666666666663</v>
      </c>
      <c r="P10" s="6">
        <v>8.1886666666666663</v>
      </c>
      <c r="Q10" s="6">
        <v>8.1886666666666663</v>
      </c>
    </row>
    <row r="11" spans="2:17" x14ac:dyDescent="0.2">
      <c r="B11" s="2"/>
      <c r="C11" s="2"/>
      <c r="D11" s="2"/>
      <c r="E11" s="2"/>
      <c r="F11" s="2"/>
      <c r="G11" s="2"/>
      <c r="H11" s="2"/>
      <c r="I11" s="2"/>
    </row>
    <row r="12" spans="2:17" x14ac:dyDescent="0.2">
      <c r="B12" s="2"/>
      <c r="C12" s="8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2"/>
      <c r="L12" s="8" t="s">
        <v>16</v>
      </c>
      <c r="M12" s="8" t="s">
        <v>17</v>
      </c>
      <c r="N12" s="8" t="s">
        <v>18</v>
      </c>
      <c r="O12" s="8" t="s">
        <v>19</v>
      </c>
      <c r="P12" s="8" t="s">
        <v>20</v>
      </c>
      <c r="Q12" s="8" t="s">
        <v>21</v>
      </c>
    </row>
    <row r="13" spans="2:17" x14ac:dyDescent="0.2">
      <c r="B13" s="12" t="s">
        <v>7</v>
      </c>
      <c r="C13" s="7" t="s">
        <v>6</v>
      </c>
      <c r="D13" s="5">
        <f>D7-C7</f>
        <v>0.69999999999999929</v>
      </c>
      <c r="E13" s="5">
        <f>D7-E7</f>
        <v>2</v>
      </c>
      <c r="F13" s="5">
        <f>F7-E7</f>
        <v>0.90000000000000036</v>
      </c>
      <c r="G13" s="5">
        <f>G7-F7</f>
        <v>0.30000000000000071</v>
      </c>
      <c r="H13" s="5">
        <f>H7-G7</f>
        <v>9.9999999999999645E-2</v>
      </c>
      <c r="I13" s="2"/>
      <c r="K13" s="10" t="s">
        <v>7</v>
      </c>
      <c r="L13" s="7" t="s">
        <v>6</v>
      </c>
      <c r="M13" s="5">
        <f>M7-L7</f>
        <v>0</v>
      </c>
      <c r="N13" s="5">
        <f>M7-N7</f>
        <v>1.6999999999999993</v>
      </c>
      <c r="O13" s="5">
        <f>N7-O7</f>
        <v>0.20000000000000018</v>
      </c>
      <c r="P13" s="5">
        <f>P7-O7</f>
        <v>2.8</v>
      </c>
      <c r="Q13" s="5">
        <f>P7-Q7</f>
        <v>0.59999999999999964</v>
      </c>
    </row>
    <row r="14" spans="2:17" x14ac:dyDescent="0.2">
      <c r="B14" s="12" t="s">
        <v>12</v>
      </c>
      <c r="C14" s="5">
        <f>AVERAGE(D13:H13)</f>
        <v>0.8</v>
      </c>
      <c r="D14" s="5">
        <f>AVERAGE(D13:H13)</f>
        <v>0.8</v>
      </c>
      <c r="E14" s="5">
        <f>AVERAGE(D13:H13)</f>
        <v>0.8</v>
      </c>
      <c r="F14" s="5">
        <f>AVERAGE(D13:H13)</f>
        <v>0.8</v>
      </c>
      <c r="G14" s="5">
        <f>AVERAGE(D13:H13)</f>
        <v>0.8</v>
      </c>
      <c r="H14" s="5">
        <f>AVERAGE(D13:H13)</f>
        <v>0.8</v>
      </c>
      <c r="I14" s="2"/>
      <c r="K14" s="10" t="s">
        <v>12</v>
      </c>
      <c r="L14" s="5">
        <f>AVERAGE(M13:Q13)</f>
        <v>1.0599999999999998</v>
      </c>
      <c r="M14" s="5">
        <f>AVERAGE(M13:Q13)</f>
        <v>1.0599999999999998</v>
      </c>
      <c r="N14" s="5">
        <f>AVERAGE(M13:Q13)</f>
        <v>1.0599999999999998</v>
      </c>
      <c r="O14" s="5">
        <f>AVERAGE(M13:Q13)</f>
        <v>1.0599999999999998</v>
      </c>
      <c r="P14" s="5">
        <f>AVERAGE(M13:Q13)</f>
        <v>1.0599999999999998</v>
      </c>
      <c r="Q14" s="5">
        <f>AVERAGE(M13:Q13)</f>
        <v>1.0599999999999998</v>
      </c>
    </row>
    <row r="15" spans="2:17" ht="51" x14ac:dyDescent="0.2">
      <c r="B15" s="13" t="s">
        <v>10</v>
      </c>
      <c r="C15" s="6">
        <f>3.27*D14</f>
        <v>2.6160000000000001</v>
      </c>
      <c r="D15" s="6">
        <f>3.27*D14</f>
        <v>2.6160000000000001</v>
      </c>
      <c r="E15" s="6">
        <f>3.27*E14</f>
        <v>2.6160000000000001</v>
      </c>
      <c r="F15" s="6">
        <f>3.27*F14</f>
        <v>2.6160000000000001</v>
      </c>
      <c r="G15" s="6">
        <f>3.27*G14</f>
        <v>2.6160000000000001</v>
      </c>
      <c r="H15" s="6">
        <f>3.27*H14</f>
        <v>2.6160000000000001</v>
      </c>
      <c r="I15" s="2"/>
      <c r="K15" s="15" t="s">
        <v>9</v>
      </c>
      <c r="L15" s="6">
        <v>2.6160000000000001</v>
      </c>
      <c r="M15" s="6">
        <v>2.6160000000000001</v>
      </c>
      <c r="N15" s="6">
        <v>2.6160000000000001</v>
      </c>
      <c r="O15" s="6">
        <v>2.6160000000000001</v>
      </c>
      <c r="P15" s="6">
        <v>2.6160000000000001</v>
      </c>
      <c r="Q15" s="6">
        <v>2.6160000000000001</v>
      </c>
    </row>
    <row r="16" spans="2:17" x14ac:dyDescent="0.2">
      <c r="B16" s="3"/>
      <c r="D16" s="2"/>
      <c r="E16" s="2"/>
      <c r="F16" s="2"/>
      <c r="G16" s="2"/>
      <c r="H16" s="2"/>
      <c r="I16" s="2"/>
    </row>
    <row r="17" spans="2:9" x14ac:dyDescent="0.2">
      <c r="B17" s="3"/>
      <c r="D17" s="2"/>
      <c r="E17" s="2"/>
      <c r="F17" s="2"/>
      <c r="G17" s="2"/>
      <c r="H17" s="2"/>
      <c r="I17" s="2"/>
    </row>
    <row r="18" spans="2:9" x14ac:dyDescent="0.2">
      <c r="B18" s="2"/>
      <c r="D18" s="2"/>
      <c r="E18" s="2"/>
      <c r="F18" s="2"/>
      <c r="G18" s="2"/>
      <c r="H18" s="2"/>
      <c r="I18" s="2"/>
    </row>
    <row r="19" spans="2:9" x14ac:dyDescent="0.2"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35" spans="3:9" x14ac:dyDescent="0.2">
      <c r="C35" s="18"/>
      <c r="D35" s="18"/>
      <c r="E35" s="18"/>
      <c r="F35" s="18"/>
      <c r="G35" s="18"/>
      <c r="H35" s="18"/>
      <c r="I35" s="1"/>
    </row>
  </sheetData>
  <mergeCells count="3">
    <mergeCell ref="C2:H2"/>
    <mergeCell ref="C35:H35"/>
    <mergeCell ref="L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Sripada (c)</dc:creator>
  <cp:lastModifiedBy>Sharat Sripada (c)</cp:lastModifiedBy>
  <dcterms:created xsi:type="dcterms:W3CDTF">2019-11-24T02:13:17Z</dcterms:created>
  <dcterms:modified xsi:type="dcterms:W3CDTF">2019-12-11T07:49:53Z</dcterms:modified>
</cp:coreProperties>
</file>